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8505"/>
  </bookViews>
  <sheets>
    <sheet name="i s rychlosti" sheetId="5" r:id="rId1"/>
  </sheets>
  <definedNames>
    <definedName name="dt" localSheetId="0">'i s rychlosti'!$B$9</definedName>
    <definedName name="GMz">'i s rychlosti'!$B$7</definedName>
    <definedName name="m" localSheetId="0">'i s rychlosti'!$B$8</definedName>
  </definedNames>
  <calcPr calcId="145621"/>
</workbook>
</file>

<file path=xl/calcChain.xml><?xml version="1.0" encoding="utf-8"?>
<calcChain xmlns="http://schemas.openxmlformats.org/spreadsheetml/2006/main">
  <c r="E14" i="5" l="1"/>
  <c r="D14" i="5"/>
  <c r="B7" i="5"/>
  <c r="G14" i="5" l="1"/>
  <c r="H14" i="5" s="1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J14" i="5" l="1"/>
  <c r="L14" i="5" s="1"/>
  <c r="D15" i="5" s="1"/>
  <c r="F15" i="5" s="1"/>
  <c r="I14" i="5"/>
  <c r="K14" i="5" s="1"/>
  <c r="C15" i="5" s="1"/>
  <c r="E15" i="5" s="1"/>
  <c r="G15" i="5" s="1"/>
  <c r="H15" i="5" s="1"/>
  <c r="I15" i="5" s="1"/>
  <c r="K15" i="5" s="1"/>
  <c r="C16" i="5" s="1"/>
  <c r="E16" i="5" s="1"/>
  <c r="J15" i="5"/>
  <c r="L15" i="5" s="1"/>
  <c r="D16" i="5" s="1"/>
  <c r="F16" i="5" s="1"/>
  <c r="G16" i="5" l="1"/>
  <c r="H16" i="5" s="1"/>
  <c r="I16" i="5" l="1"/>
  <c r="K16" i="5" s="1"/>
  <c r="C17" i="5" s="1"/>
  <c r="E17" i="5" s="1"/>
  <c r="J16" i="5"/>
  <c r="L16" i="5" s="1"/>
  <c r="D17" i="5" s="1"/>
  <c r="F17" i="5" s="1"/>
  <c r="G17" i="5" l="1"/>
  <c r="H17" i="5" s="1"/>
  <c r="J17" i="5" l="1"/>
  <c r="L17" i="5" s="1"/>
  <c r="D18" i="5" s="1"/>
  <c r="F18" i="5" s="1"/>
  <c r="I17" i="5"/>
  <c r="K17" i="5" s="1"/>
  <c r="C18" i="5" s="1"/>
  <c r="E18" i="5" s="1"/>
  <c r="G18" i="5" l="1"/>
  <c r="H18" i="5" s="1"/>
  <c r="J18" i="5" s="1"/>
  <c r="L18" i="5" s="1"/>
  <c r="D19" i="5" s="1"/>
  <c r="I18" i="5" l="1"/>
  <c r="K18" i="5" s="1"/>
  <c r="C19" i="5" s="1"/>
  <c r="E19" i="5" s="1"/>
  <c r="F19" i="5"/>
  <c r="G19" i="5" l="1"/>
  <c r="H19" i="5" s="1"/>
  <c r="I19" i="5" l="1"/>
  <c r="K19" i="5" s="1"/>
  <c r="C20" i="5" s="1"/>
  <c r="J19" i="5"/>
  <c r="L19" i="5" s="1"/>
  <c r="D20" i="5" s="1"/>
  <c r="F20" i="5" l="1"/>
  <c r="E20" i="5"/>
  <c r="G20" i="5" l="1"/>
  <c r="H20" i="5" s="1"/>
  <c r="I20" i="5" l="1"/>
  <c r="K20" i="5" s="1"/>
  <c r="C21" i="5" s="1"/>
  <c r="J20" i="5"/>
  <c r="L20" i="5" s="1"/>
  <c r="D21" i="5" s="1"/>
  <c r="F21" i="5" l="1"/>
  <c r="E21" i="5"/>
  <c r="G21" i="5" l="1"/>
  <c r="H21" i="5" s="1"/>
  <c r="I21" i="5" l="1"/>
  <c r="K21" i="5" s="1"/>
  <c r="C22" i="5" s="1"/>
  <c r="J21" i="5"/>
  <c r="L21" i="5" s="1"/>
  <c r="D22" i="5" s="1"/>
  <c r="F22" i="5" l="1"/>
  <c r="E22" i="5"/>
  <c r="G22" i="5" l="1"/>
  <c r="H22" i="5" s="1"/>
  <c r="J22" i="5" l="1"/>
  <c r="L22" i="5" s="1"/>
  <c r="D23" i="5" s="1"/>
  <c r="I22" i="5"/>
  <c r="K22" i="5" s="1"/>
  <c r="C23" i="5" s="1"/>
  <c r="E23" i="5" l="1"/>
  <c r="F23" i="5"/>
  <c r="G23" i="5" l="1"/>
  <c r="H23" i="5" s="1"/>
  <c r="I23" i="5" l="1"/>
  <c r="K23" i="5" s="1"/>
  <c r="C24" i="5" s="1"/>
  <c r="J23" i="5"/>
  <c r="L23" i="5" s="1"/>
  <c r="D24" i="5" s="1"/>
  <c r="F24" i="5" l="1"/>
  <c r="E24" i="5"/>
  <c r="G24" i="5" l="1"/>
  <c r="H24" i="5" s="1"/>
  <c r="J24" i="5" l="1"/>
  <c r="L24" i="5" s="1"/>
  <c r="D25" i="5" s="1"/>
  <c r="I24" i="5"/>
  <c r="K24" i="5" s="1"/>
  <c r="C25" i="5" s="1"/>
  <c r="E25" i="5" l="1"/>
  <c r="F25" i="5"/>
  <c r="G25" i="5" l="1"/>
  <c r="H25" i="5" s="1"/>
  <c r="I25" i="5" l="1"/>
  <c r="K25" i="5" s="1"/>
  <c r="C26" i="5" s="1"/>
  <c r="J25" i="5"/>
  <c r="L25" i="5" s="1"/>
  <c r="D26" i="5" s="1"/>
  <c r="F26" i="5" l="1"/>
  <c r="E26" i="5"/>
  <c r="G26" i="5" l="1"/>
  <c r="H26" i="5" s="1"/>
  <c r="J26" i="5" l="1"/>
  <c r="L26" i="5" s="1"/>
  <c r="D27" i="5" s="1"/>
  <c r="I26" i="5"/>
  <c r="K26" i="5" s="1"/>
  <c r="C27" i="5" s="1"/>
  <c r="E27" i="5" l="1"/>
  <c r="F27" i="5"/>
  <c r="G27" i="5" l="1"/>
  <c r="H27" i="5" s="1"/>
  <c r="I27" i="5" l="1"/>
  <c r="K27" i="5" s="1"/>
  <c r="C28" i="5" s="1"/>
  <c r="J27" i="5"/>
  <c r="L27" i="5" s="1"/>
  <c r="D28" i="5" s="1"/>
  <c r="F28" i="5" l="1"/>
  <c r="E28" i="5"/>
  <c r="G28" i="5" l="1"/>
  <c r="H28" i="5" s="1"/>
  <c r="J28" i="5" l="1"/>
  <c r="L28" i="5" s="1"/>
  <c r="D29" i="5" s="1"/>
  <c r="I28" i="5"/>
  <c r="K28" i="5" s="1"/>
  <c r="C29" i="5" s="1"/>
  <c r="E29" i="5" l="1"/>
  <c r="F29" i="5"/>
  <c r="G29" i="5" l="1"/>
  <c r="H29" i="5" s="1"/>
  <c r="I29" i="5" l="1"/>
  <c r="K29" i="5" s="1"/>
  <c r="C30" i="5" s="1"/>
  <c r="J29" i="5"/>
  <c r="L29" i="5" s="1"/>
  <c r="D30" i="5" s="1"/>
  <c r="F30" i="5" l="1"/>
  <c r="E30" i="5"/>
  <c r="G30" i="5" l="1"/>
  <c r="H30" i="5" s="1"/>
  <c r="J30" i="5" l="1"/>
  <c r="L30" i="5" s="1"/>
  <c r="D31" i="5" s="1"/>
  <c r="I30" i="5"/>
  <c r="K30" i="5" s="1"/>
  <c r="C31" i="5" s="1"/>
  <c r="E31" i="5" l="1"/>
  <c r="F31" i="5"/>
  <c r="G31" i="5" l="1"/>
  <c r="H31" i="5" s="1"/>
  <c r="I31" i="5" l="1"/>
  <c r="K31" i="5" s="1"/>
  <c r="C32" i="5" s="1"/>
  <c r="J31" i="5"/>
  <c r="L31" i="5" s="1"/>
  <c r="D32" i="5" s="1"/>
  <c r="F32" i="5" l="1"/>
  <c r="E32" i="5"/>
  <c r="G32" i="5" l="1"/>
  <c r="H32" i="5" s="1"/>
  <c r="J32" i="5" l="1"/>
  <c r="L32" i="5" s="1"/>
  <c r="D33" i="5" s="1"/>
  <c r="I32" i="5"/>
  <c r="K32" i="5" s="1"/>
  <c r="C33" i="5" s="1"/>
  <c r="E33" i="5" l="1"/>
  <c r="F33" i="5"/>
  <c r="G33" i="5" l="1"/>
  <c r="H33" i="5" s="1"/>
  <c r="I33" i="5" l="1"/>
  <c r="K33" i="5" s="1"/>
  <c r="C34" i="5" s="1"/>
  <c r="J33" i="5"/>
  <c r="L33" i="5" s="1"/>
  <c r="D34" i="5" s="1"/>
  <c r="F34" i="5" l="1"/>
  <c r="E34" i="5"/>
  <c r="G34" i="5" l="1"/>
  <c r="H34" i="5" s="1"/>
  <c r="J34" i="5" l="1"/>
  <c r="L34" i="5" s="1"/>
  <c r="D35" i="5" s="1"/>
  <c r="I34" i="5"/>
  <c r="K34" i="5" s="1"/>
  <c r="C35" i="5" s="1"/>
  <c r="E35" i="5" l="1"/>
  <c r="F35" i="5"/>
  <c r="G35" i="5" l="1"/>
  <c r="H35" i="5" s="1"/>
  <c r="I35" i="5" l="1"/>
  <c r="K35" i="5" s="1"/>
  <c r="C36" i="5" s="1"/>
  <c r="J35" i="5"/>
  <c r="L35" i="5" s="1"/>
  <c r="D36" i="5" s="1"/>
  <c r="F36" i="5" l="1"/>
  <c r="E36" i="5"/>
  <c r="G36" i="5" l="1"/>
  <c r="H36" i="5" s="1"/>
  <c r="J36" i="5" l="1"/>
  <c r="L36" i="5" s="1"/>
  <c r="D37" i="5" s="1"/>
  <c r="I36" i="5"/>
  <c r="K36" i="5" s="1"/>
  <c r="C37" i="5" s="1"/>
  <c r="E37" i="5" l="1"/>
  <c r="F37" i="5"/>
  <c r="G37" i="5" l="1"/>
  <c r="H37" i="5" s="1"/>
  <c r="I37" i="5" l="1"/>
  <c r="K37" i="5" s="1"/>
  <c r="C38" i="5" s="1"/>
  <c r="J37" i="5"/>
  <c r="L37" i="5" s="1"/>
  <c r="D38" i="5" s="1"/>
  <c r="F38" i="5" l="1"/>
  <c r="E38" i="5"/>
  <c r="G38" i="5" l="1"/>
  <c r="H38" i="5" s="1"/>
  <c r="J38" i="5" l="1"/>
  <c r="L38" i="5" s="1"/>
  <c r="D39" i="5" s="1"/>
  <c r="I38" i="5"/>
  <c r="K38" i="5" s="1"/>
  <c r="C39" i="5" s="1"/>
  <c r="E39" i="5" l="1"/>
  <c r="F39" i="5"/>
  <c r="G39" i="5" l="1"/>
  <c r="H39" i="5" s="1"/>
  <c r="J39" i="5" l="1"/>
  <c r="L39" i="5" s="1"/>
  <c r="D40" i="5" s="1"/>
  <c r="I39" i="5"/>
  <c r="K39" i="5" s="1"/>
  <c r="C40" i="5" s="1"/>
  <c r="E40" i="5" l="1"/>
  <c r="F40" i="5"/>
  <c r="G40" i="5" l="1"/>
  <c r="H40" i="5" s="1"/>
  <c r="J40" i="5" l="1"/>
  <c r="L40" i="5" s="1"/>
  <c r="D41" i="5" s="1"/>
  <c r="I40" i="5"/>
  <c r="K40" i="5" s="1"/>
  <c r="C41" i="5" s="1"/>
  <c r="E41" i="5" l="1"/>
  <c r="F41" i="5"/>
  <c r="G41" i="5" l="1"/>
  <c r="H41" i="5" s="1"/>
  <c r="I41" i="5" l="1"/>
  <c r="K41" i="5" s="1"/>
  <c r="C42" i="5" s="1"/>
  <c r="J41" i="5"/>
  <c r="L41" i="5" s="1"/>
  <c r="D42" i="5" s="1"/>
  <c r="F42" i="5" l="1"/>
  <c r="E42" i="5"/>
  <c r="G42" i="5" l="1"/>
  <c r="H42" i="5" s="1"/>
  <c r="J42" i="5" l="1"/>
  <c r="L42" i="5" s="1"/>
  <c r="D43" i="5" s="1"/>
  <c r="I42" i="5"/>
  <c r="K42" i="5" s="1"/>
  <c r="C43" i="5" s="1"/>
  <c r="E43" i="5" l="1"/>
  <c r="F43" i="5"/>
  <c r="G43" i="5" l="1"/>
  <c r="H43" i="5" s="1"/>
  <c r="I43" i="5" l="1"/>
  <c r="K43" i="5" s="1"/>
  <c r="C44" i="5" s="1"/>
  <c r="J43" i="5"/>
  <c r="L43" i="5" s="1"/>
  <c r="D44" i="5" s="1"/>
  <c r="F44" i="5" l="1"/>
  <c r="E44" i="5"/>
  <c r="G44" i="5" l="1"/>
  <c r="H44" i="5" s="1"/>
  <c r="J44" i="5" l="1"/>
  <c r="L44" i="5" s="1"/>
  <c r="D45" i="5" s="1"/>
  <c r="I44" i="5"/>
  <c r="K44" i="5" s="1"/>
  <c r="C45" i="5" s="1"/>
  <c r="E45" i="5" l="1"/>
  <c r="F45" i="5"/>
  <c r="G45" i="5" l="1"/>
  <c r="H45" i="5" s="1"/>
  <c r="J45" i="5" l="1"/>
  <c r="L45" i="5" s="1"/>
  <c r="D46" i="5" s="1"/>
  <c r="I45" i="5"/>
  <c r="K45" i="5" s="1"/>
  <c r="C46" i="5" s="1"/>
  <c r="E46" i="5" l="1"/>
  <c r="F46" i="5"/>
  <c r="G46" i="5" l="1"/>
  <c r="H46" i="5" s="1"/>
  <c r="J46" i="5" l="1"/>
  <c r="L46" i="5" s="1"/>
  <c r="D47" i="5" s="1"/>
  <c r="I46" i="5"/>
  <c r="K46" i="5" s="1"/>
  <c r="C47" i="5" s="1"/>
  <c r="E47" i="5" l="1"/>
  <c r="F47" i="5"/>
  <c r="G47" i="5" l="1"/>
  <c r="H47" i="5" s="1"/>
  <c r="J47" i="5" l="1"/>
  <c r="L47" i="5" s="1"/>
  <c r="D48" i="5" s="1"/>
  <c r="I47" i="5"/>
  <c r="K47" i="5" s="1"/>
  <c r="C48" i="5" s="1"/>
  <c r="E48" i="5" l="1"/>
  <c r="F48" i="5"/>
  <c r="G48" i="5" l="1"/>
  <c r="H48" i="5" s="1"/>
  <c r="J48" i="5" l="1"/>
  <c r="L48" i="5" s="1"/>
  <c r="D49" i="5" s="1"/>
  <c r="I48" i="5"/>
  <c r="K48" i="5" s="1"/>
  <c r="C49" i="5" s="1"/>
  <c r="E49" i="5" l="1"/>
  <c r="F49" i="5"/>
  <c r="G49" i="5" l="1"/>
  <c r="H49" i="5" s="1"/>
  <c r="I49" i="5" l="1"/>
  <c r="K49" i="5" s="1"/>
  <c r="C50" i="5" s="1"/>
  <c r="J49" i="5"/>
  <c r="L49" i="5" s="1"/>
  <c r="D50" i="5" s="1"/>
  <c r="F50" i="5" l="1"/>
  <c r="E50" i="5"/>
  <c r="G50" i="5" l="1"/>
  <c r="H50" i="5" s="1"/>
  <c r="J50" i="5" l="1"/>
  <c r="L50" i="5" s="1"/>
  <c r="D51" i="5" s="1"/>
  <c r="I50" i="5"/>
  <c r="K50" i="5" s="1"/>
  <c r="C51" i="5" s="1"/>
  <c r="E51" i="5" l="1"/>
  <c r="F51" i="5"/>
  <c r="G51" i="5" l="1"/>
  <c r="H51" i="5" s="1"/>
  <c r="I51" i="5" l="1"/>
  <c r="K51" i="5" s="1"/>
  <c r="C52" i="5" s="1"/>
  <c r="J51" i="5"/>
  <c r="L51" i="5" s="1"/>
  <c r="D52" i="5" s="1"/>
  <c r="F52" i="5" l="1"/>
  <c r="E52" i="5"/>
  <c r="G52" i="5" l="1"/>
  <c r="H52" i="5" s="1"/>
  <c r="J52" i="5" l="1"/>
  <c r="L52" i="5" s="1"/>
  <c r="D53" i="5" s="1"/>
  <c r="I52" i="5"/>
  <c r="K52" i="5" s="1"/>
  <c r="C53" i="5" s="1"/>
  <c r="E53" i="5" l="1"/>
  <c r="F53" i="5"/>
  <c r="G53" i="5" l="1"/>
  <c r="H53" i="5" s="1"/>
  <c r="I53" i="5" l="1"/>
  <c r="K53" i="5" s="1"/>
  <c r="C54" i="5" s="1"/>
  <c r="J53" i="5"/>
  <c r="L53" i="5" s="1"/>
  <c r="D54" i="5" s="1"/>
  <c r="F54" i="5" l="1"/>
  <c r="E54" i="5"/>
  <c r="G54" i="5" l="1"/>
  <c r="H54" i="5" s="1"/>
  <c r="J54" i="5" l="1"/>
  <c r="L54" i="5" s="1"/>
  <c r="D55" i="5" s="1"/>
  <c r="I54" i="5"/>
  <c r="K54" i="5" s="1"/>
  <c r="C55" i="5" s="1"/>
  <c r="E55" i="5" l="1"/>
  <c r="F55" i="5"/>
  <c r="G55" i="5" l="1"/>
  <c r="H55" i="5" s="1"/>
  <c r="I55" i="5" l="1"/>
  <c r="K55" i="5" s="1"/>
  <c r="C56" i="5" s="1"/>
  <c r="J55" i="5"/>
  <c r="L55" i="5" s="1"/>
  <c r="D56" i="5" s="1"/>
  <c r="F56" i="5" l="1"/>
  <c r="E56" i="5"/>
  <c r="G56" i="5" l="1"/>
  <c r="H56" i="5" s="1"/>
  <c r="J56" i="5" l="1"/>
  <c r="L56" i="5" s="1"/>
  <c r="D57" i="5" s="1"/>
  <c r="I56" i="5"/>
  <c r="K56" i="5" s="1"/>
  <c r="C57" i="5" s="1"/>
  <c r="E57" i="5" l="1"/>
  <c r="F57" i="5"/>
  <c r="G57" i="5" l="1"/>
  <c r="H57" i="5" s="1"/>
  <c r="I57" i="5" l="1"/>
  <c r="K57" i="5" s="1"/>
  <c r="C58" i="5" s="1"/>
  <c r="J57" i="5"/>
  <c r="L57" i="5" s="1"/>
  <c r="D58" i="5" s="1"/>
  <c r="F58" i="5" l="1"/>
  <c r="E58" i="5"/>
  <c r="G58" i="5" l="1"/>
  <c r="H58" i="5" s="1"/>
  <c r="J58" i="5" l="1"/>
  <c r="L58" i="5" s="1"/>
  <c r="D59" i="5" s="1"/>
  <c r="I58" i="5"/>
  <c r="K58" i="5" s="1"/>
  <c r="C59" i="5" s="1"/>
  <c r="E59" i="5" l="1"/>
  <c r="F59" i="5"/>
  <c r="G59" i="5" l="1"/>
  <c r="H59" i="5" s="1"/>
  <c r="I59" i="5" l="1"/>
  <c r="K59" i="5" s="1"/>
  <c r="C60" i="5" s="1"/>
  <c r="J59" i="5"/>
  <c r="L59" i="5" s="1"/>
  <c r="D60" i="5" s="1"/>
  <c r="F60" i="5" l="1"/>
  <c r="E60" i="5"/>
  <c r="G60" i="5" l="1"/>
  <c r="H60" i="5" s="1"/>
  <c r="J60" i="5" l="1"/>
  <c r="L60" i="5" s="1"/>
  <c r="D61" i="5" s="1"/>
  <c r="I60" i="5"/>
  <c r="K60" i="5" s="1"/>
  <c r="C61" i="5" s="1"/>
  <c r="E61" i="5" l="1"/>
  <c r="F61" i="5"/>
  <c r="G61" i="5" l="1"/>
  <c r="H61" i="5" s="1"/>
  <c r="I61" i="5" l="1"/>
  <c r="K61" i="5" s="1"/>
  <c r="C62" i="5" s="1"/>
  <c r="J61" i="5"/>
  <c r="L61" i="5" s="1"/>
  <c r="D62" i="5" s="1"/>
  <c r="F62" i="5" l="1"/>
  <c r="E62" i="5"/>
  <c r="G62" i="5" l="1"/>
  <c r="H62" i="5" s="1"/>
  <c r="J62" i="5" l="1"/>
  <c r="L62" i="5" s="1"/>
  <c r="D63" i="5" s="1"/>
  <c r="I62" i="5"/>
  <c r="K62" i="5" s="1"/>
  <c r="C63" i="5" s="1"/>
  <c r="E63" i="5" l="1"/>
  <c r="F63" i="5"/>
  <c r="G63" i="5" l="1"/>
  <c r="H63" i="5" s="1"/>
  <c r="I63" i="5" l="1"/>
  <c r="K63" i="5" s="1"/>
  <c r="C64" i="5" s="1"/>
  <c r="J63" i="5"/>
  <c r="L63" i="5" s="1"/>
  <c r="D64" i="5" s="1"/>
  <c r="F64" i="5" l="1"/>
  <c r="E64" i="5"/>
  <c r="G64" i="5" l="1"/>
  <c r="H64" i="5" s="1"/>
  <c r="J64" i="5" l="1"/>
  <c r="L64" i="5" s="1"/>
  <c r="D65" i="5" s="1"/>
  <c r="I64" i="5"/>
  <c r="K64" i="5" s="1"/>
  <c r="C65" i="5" s="1"/>
  <c r="E65" i="5" l="1"/>
  <c r="F65" i="5"/>
  <c r="G65" i="5" l="1"/>
  <c r="H65" i="5" s="1"/>
  <c r="I65" i="5" l="1"/>
  <c r="K65" i="5" s="1"/>
  <c r="C66" i="5" s="1"/>
  <c r="J65" i="5"/>
  <c r="L65" i="5" s="1"/>
  <c r="D66" i="5" s="1"/>
  <c r="F66" i="5" l="1"/>
  <c r="E66" i="5"/>
  <c r="G66" i="5" l="1"/>
  <c r="H66" i="5" s="1"/>
  <c r="J66" i="5" l="1"/>
  <c r="L66" i="5" s="1"/>
  <c r="D67" i="5" s="1"/>
  <c r="I66" i="5"/>
  <c r="K66" i="5" s="1"/>
  <c r="C67" i="5" s="1"/>
  <c r="E67" i="5" l="1"/>
  <c r="F67" i="5"/>
  <c r="G67" i="5" l="1"/>
  <c r="H67" i="5" s="1"/>
  <c r="I67" i="5" l="1"/>
  <c r="K67" i="5" s="1"/>
  <c r="C68" i="5" s="1"/>
  <c r="J67" i="5"/>
  <c r="L67" i="5" s="1"/>
  <c r="D68" i="5" s="1"/>
  <c r="F68" i="5" l="1"/>
  <c r="E68" i="5"/>
  <c r="G68" i="5" l="1"/>
  <c r="H68" i="5" s="1"/>
  <c r="J68" i="5" l="1"/>
  <c r="L68" i="5" s="1"/>
  <c r="D69" i="5" s="1"/>
  <c r="I68" i="5"/>
  <c r="K68" i="5" s="1"/>
  <c r="C69" i="5" s="1"/>
  <c r="E69" i="5" l="1"/>
  <c r="F69" i="5"/>
  <c r="G69" i="5" l="1"/>
  <c r="H69" i="5" s="1"/>
  <c r="J69" i="5" l="1"/>
  <c r="L69" i="5" s="1"/>
  <c r="D70" i="5" s="1"/>
  <c r="I69" i="5"/>
  <c r="K69" i="5" s="1"/>
  <c r="C70" i="5" s="1"/>
  <c r="E70" i="5" l="1"/>
  <c r="F70" i="5"/>
  <c r="G70" i="5" l="1"/>
  <c r="H70" i="5" s="1"/>
  <c r="J70" i="5" l="1"/>
  <c r="L70" i="5" s="1"/>
  <c r="D71" i="5" s="1"/>
  <c r="I70" i="5"/>
  <c r="K70" i="5" s="1"/>
  <c r="C71" i="5" s="1"/>
  <c r="E71" i="5" l="1"/>
  <c r="F71" i="5"/>
  <c r="G71" i="5" l="1"/>
  <c r="H71" i="5" s="1"/>
  <c r="I71" i="5" l="1"/>
  <c r="K71" i="5" s="1"/>
  <c r="C72" i="5" s="1"/>
  <c r="J71" i="5"/>
  <c r="L71" i="5" s="1"/>
  <c r="D72" i="5" s="1"/>
  <c r="F72" i="5" l="1"/>
  <c r="E72" i="5"/>
  <c r="G72" i="5" l="1"/>
  <c r="H72" i="5" s="1"/>
  <c r="J72" i="5" l="1"/>
  <c r="L72" i="5" s="1"/>
  <c r="D73" i="5" s="1"/>
  <c r="I72" i="5"/>
  <c r="K72" i="5" s="1"/>
  <c r="C73" i="5" s="1"/>
  <c r="E73" i="5" l="1"/>
  <c r="F73" i="5"/>
  <c r="G73" i="5" l="1"/>
  <c r="H73" i="5" s="1"/>
  <c r="J73" i="5" l="1"/>
  <c r="L73" i="5" s="1"/>
  <c r="D74" i="5" s="1"/>
  <c r="I73" i="5"/>
  <c r="K73" i="5" s="1"/>
  <c r="C74" i="5" s="1"/>
  <c r="E74" i="5" l="1"/>
  <c r="F74" i="5"/>
  <c r="G74" i="5" s="1"/>
  <c r="H74" i="5" s="1"/>
  <c r="J74" i="5" l="1"/>
  <c r="L74" i="5" s="1"/>
  <c r="D75" i="5" s="1"/>
  <c r="F75" i="5" s="1"/>
  <c r="I74" i="5"/>
  <c r="K74" i="5" s="1"/>
  <c r="C75" i="5" s="1"/>
  <c r="E75" i="5" s="1"/>
  <c r="G75" i="5" l="1"/>
  <c r="H75" i="5" s="1"/>
  <c r="J75" i="5" l="1"/>
  <c r="L75" i="5" s="1"/>
  <c r="D76" i="5" s="1"/>
  <c r="F76" i="5" s="1"/>
  <c r="I75" i="5"/>
  <c r="K75" i="5" s="1"/>
  <c r="C76" i="5" s="1"/>
  <c r="E76" i="5" s="1"/>
  <c r="G76" i="5" l="1"/>
  <c r="H76" i="5" s="1"/>
  <c r="I76" i="5" l="1"/>
  <c r="K76" i="5" s="1"/>
  <c r="C77" i="5" s="1"/>
  <c r="E77" i="5" s="1"/>
  <c r="J76" i="5"/>
  <c r="L76" i="5" s="1"/>
  <c r="D77" i="5" s="1"/>
  <c r="F77" i="5" s="1"/>
  <c r="G77" i="5" l="1"/>
  <c r="H77" i="5" s="1"/>
  <c r="I77" i="5" l="1"/>
  <c r="K77" i="5" s="1"/>
  <c r="C78" i="5" s="1"/>
  <c r="E78" i="5" s="1"/>
  <c r="J77" i="5"/>
  <c r="L77" i="5" s="1"/>
  <c r="D78" i="5" s="1"/>
  <c r="F78" i="5" s="1"/>
  <c r="G78" i="5" l="1"/>
  <c r="H78" i="5" s="1"/>
  <c r="I78" i="5" l="1"/>
  <c r="K78" i="5" s="1"/>
  <c r="C79" i="5" s="1"/>
  <c r="E79" i="5" s="1"/>
  <c r="J78" i="5"/>
  <c r="L78" i="5" s="1"/>
  <c r="D79" i="5" s="1"/>
  <c r="F79" i="5" s="1"/>
  <c r="G79" i="5" l="1"/>
  <c r="H79" i="5" s="1"/>
  <c r="J79" i="5" l="1"/>
  <c r="L79" i="5" s="1"/>
  <c r="D80" i="5" s="1"/>
  <c r="F80" i="5" s="1"/>
  <c r="I79" i="5"/>
  <c r="K79" i="5" s="1"/>
  <c r="C80" i="5" s="1"/>
  <c r="E80" i="5" s="1"/>
  <c r="G80" i="5" l="1"/>
  <c r="H80" i="5" s="1"/>
  <c r="I80" i="5" l="1"/>
  <c r="K80" i="5" s="1"/>
  <c r="C81" i="5" s="1"/>
  <c r="E81" i="5" s="1"/>
  <c r="J80" i="5"/>
  <c r="L80" i="5" s="1"/>
  <c r="D81" i="5" s="1"/>
  <c r="F81" i="5" s="1"/>
  <c r="G81" i="5" l="1"/>
  <c r="H81" i="5" s="1"/>
  <c r="I81" i="5" l="1"/>
  <c r="K81" i="5" s="1"/>
  <c r="C82" i="5" s="1"/>
  <c r="E82" i="5" s="1"/>
  <c r="J81" i="5"/>
  <c r="L81" i="5" s="1"/>
  <c r="D82" i="5" s="1"/>
  <c r="F82" i="5" s="1"/>
  <c r="G82" i="5" l="1"/>
  <c r="H82" i="5" s="1"/>
  <c r="I82" i="5" l="1"/>
  <c r="K82" i="5" s="1"/>
  <c r="C83" i="5" s="1"/>
  <c r="E83" i="5" s="1"/>
  <c r="J82" i="5"/>
  <c r="L82" i="5" s="1"/>
  <c r="D83" i="5" s="1"/>
  <c r="F83" i="5" s="1"/>
  <c r="G83" i="5" l="1"/>
  <c r="H83" i="5" s="1"/>
  <c r="J83" i="5" l="1"/>
  <c r="L83" i="5" s="1"/>
  <c r="D84" i="5" s="1"/>
  <c r="F84" i="5" s="1"/>
  <c r="I83" i="5"/>
  <c r="K83" i="5" s="1"/>
  <c r="C84" i="5" s="1"/>
  <c r="E84" i="5" s="1"/>
  <c r="G84" i="5" l="1"/>
  <c r="H84" i="5" s="1"/>
  <c r="J84" i="5" l="1"/>
  <c r="L84" i="5" s="1"/>
  <c r="D85" i="5" s="1"/>
  <c r="F85" i="5" s="1"/>
  <c r="I84" i="5"/>
  <c r="K84" i="5" s="1"/>
  <c r="C85" i="5" s="1"/>
  <c r="E85" i="5" s="1"/>
  <c r="G85" i="5" l="1"/>
  <c r="H85" i="5" s="1"/>
  <c r="I85" i="5" l="1"/>
  <c r="K85" i="5" s="1"/>
  <c r="C86" i="5" s="1"/>
  <c r="E86" i="5" s="1"/>
  <c r="J85" i="5"/>
  <c r="L85" i="5" s="1"/>
  <c r="D86" i="5" s="1"/>
  <c r="F86" i="5" s="1"/>
  <c r="G86" i="5" l="1"/>
  <c r="H86" i="5" s="1"/>
  <c r="J86" i="5" l="1"/>
  <c r="L86" i="5" s="1"/>
  <c r="D87" i="5" s="1"/>
  <c r="F87" i="5" s="1"/>
  <c r="I86" i="5"/>
  <c r="K86" i="5" s="1"/>
  <c r="C87" i="5" s="1"/>
  <c r="E87" i="5" s="1"/>
  <c r="G87" i="5" l="1"/>
  <c r="H87" i="5" s="1"/>
  <c r="I87" i="5" l="1"/>
  <c r="K87" i="5" s="1"/>
  <c r="C88" i="5" s="1"/>
  <c r="E88" i="5" s="1"/>
  <c r="J87" i="5"/>
  <c r="L87" i="5" s="1"/>
  <c r="D88" i="5" s="1"/>
  <c r="F88" i="5" s="1"/>
  <c r="G88" i="5" l="1"/>
  <c r="H88" i="5" s="1"/>
  <c r="J88" i="5" l="1"/>
  <c r="L88" i="5" s="1"/>
  <c r="D89" i="5" s="1"/>
  <c r="F89" i="5" s="1"/>
  <c r="I88" i="5"/>
  <c r="K88" i="5" s="1"/>
  <c r="C89" i="5" s="1"/>
  <c r="E89" i="5" s="1"/>
  <c r="G89" i="5" l="1"/>
  <c r="H89" i="5" s="1"/>
  <c r="I89" i="5" l="1"/>
  <c r="K89" i="5" s="1"/>
  <c r="C90" i="5" s="1"/>
  <c r="E90" i="5" s="1"/>
  <c r="J89" i="5"/>
  <c r="L89" i="5" s="1"/>
  <c r="D90" i="5" s="1"/>
  <c r="F90" i="5" s="1"/>
  <c r="G90" i="5" l="1"/>
  <c r="H90" i="5" s="1"/>
  <c r="I90" i="5" l="1"/>
  <c r="K90" i="5" s="1"/>
  <c r="C91" i="5" s="1"/>
  <c r="E91" i="5" s="1"/>
  <c r="J90" i="5"/>
  <c r="L90" i="5" s="1"/>
  <c r="D91" i="5" s="1"/>
  <c r="F91" i="5" s="1"/>
  <c r="G91" i="5" l="1"/>
  <c r="H91" i="5" s="1"/>
  <c r="I91" i="5" l="1"/>
  <c r="K91" i="5" s="1"/>
  <c r="C92" i="5" s="1"/>
  <c r="E92" i="5" s="1"/>
  <c r="J91" i="5"/>
  <c r="L91" i="5" s="1"/>
  <c r="D92" i="5" s="1"/>
  <c r="F92" i="5" s="1"/>
  <c r="G92" i="5" l="1"/>
  <c r="H92" i="5" s="1"/>
  <c r="J92" i="5" l="1"/>
  <c r="L92" i="5" s="1"/>
  <c r="D93" i="5" s="1"/>
  <c r="F93" i="5" s="1"/>
  <c r="I92" i="5"/>
  <c r="K92" i="5" s="1"/>
  <c r="C93" i="5" s="1"/>
  <c r="E93" i="5" s="1"/>
  <c r="G93" i="5" s="1"/>
  <c r="H93" i="5" s="1"/>
  <c r="J93" i="5" l="1"/>
  <c r="L93" i="5" s="1"/>
  <c r="D94" i="5" s="1"/>
  <c r="I93" i="5"/>
  <c r="K93" i="5" s="1"/>
  <c r="C94" i="5" s="1"/>
  <c r="E94" i="5" l="1"/>
  <c r="F94" i="5"/>
  <c r="G94" i="5" l="1"/>
  <c r="H94" i="5" s="1"/>
  <c r="I94" i="5" l="1"/>
  <c r="K94" i="5" s="1"/>
  <c r="C95" i="5" s="1"/>
  <c r="E95" i="5" s="1"/>
  <c r="J94" i="5"/>
  <c r="L94" i="5" s="1"/>
  <c r="D95" i="5" s="1"/>
  <c r="F95" i="5" s="1"/>
  <c r="G95" i="5" l="1"/>
  <c r="H95" i="5" s="1"/>
  <c r="I95" i="5" l="1"/>
  <c r="K95" i="5" s="1"/>
  <c r="C96" i="5" s="1"/>
  <c r="E96" i="5" s="1"/>
  <c r="J95" i="5"/>
  <c r="L95" i="5" s="1"/>
  <c r="D96" i="5" s="1"/>
  <c r="F96" i="5" s="1"/>
  <c r="G96" i="5" l="1"/>
  <c r="H96" i="5" s="1"/>
  <c r="J96" i="5" l="1"/>
  <c r="L96" i="5" s="1"/>
  <c r="D97" i="5" s="1"/>
  <c r="F97" i="5" s="1"/>
  <c r="I96" i="5"/>
  <c r="K96" i="5" s="1"/>
  <c r="C97" i="5" s="1"/>
  <c r="E97" i="5" s="1"/>
  <c r="G97" i="5" l="1"/>
  <c r="H97" i="5" s="1"/>
  <c r="J97" i="5" l="1"/>
  <c r="L97" i="5" s="1"/>
  <c r="D98" i="5" s="1"/>
  <c r="F98" i="5" s="1"/>
  <c r="I97" i="5"/>
  <c r="K97" i="5" s="1"/>
  <c r="C98" i="5" s="1"/>
  <c r="E98" i="5" s="1"/>
  <c r="G98" i="5" l="1"/>
  <c r="H98" i="5" s="1"/>
  <c r="I98" i="5" l="1"/>
  <c r="K98" i="5" s="1"/>
  <c r="C99" i="5" s="1"/>
  <c r="E99" i="5" s="1"/>
  <c r="J98" i="5"/>
  <c r="L98" i="5" s="1"/>
  <c r="D99" i="5" s="1"/>
  <c r="F99" i="5" s="1"/>
  <c r="G99" i="5" l="1"/>
  <c r="H99" i="5" s="1"/>
  <c r="J99" i="5" l="1"/>
  <c r="L99" i="5" s="1"/>
  <c r="D100" i="5" s="1"/>
  <c r="F100" i="5" s="1"/>
  <c r="I99" i="5"/>
  <c r="K99" i="5" s="1"/>
  <c r="C100" i="5" s="1"/>
  <c r="E100" i="5" s="1"/>
  <c r="G100" i="5" l="1"/>
  <c r="H100" i="5" s="1"/>
  <c r="J100" i="5" l="1"/>
  <c r="L100" i="5" s="1"/>
  <c r="D101" i="5" s="1"/>
  <c r="F101" i="5" s="1"/>
  <c r="I100" i="5"/>
  <c r="K100" i="5" s="1"/>
  <c r="C101" i="5" s="1"/>
  <c r="E101" i="5" s="1"/>
  <c r="G101" i="5" l="1"/>
  <c r="H101" i="5" s="1"/>
  <c r="I101" i="5" l="1"/>
  <c r="K101" i="5" s="1"/>
  <c r="C102" i="5" s="1"/>
  <c r="E102" i="5" s="1"/>
  <c r="J101" i="5"/>
  <c r="L101" i="5" s="1"/>
  <c r="D102" i="5" s="1"/>
  <c r="F102" i="5" s="1"/>
  <c r="G102" i="5" l="1"/>
  <c r="H102" i="5" s="1"/>
  <c r="J102" i="5" l="1"/>
  <c r="L102" i="5" s="1"/>
  <c r="D103" i="5" s="1"/>
  <c r="F103" i="5" s="1"/>
  <c r="I102" i="5"/>
  <c r="K102" i="5" s="1"/>
  <c r="C103" i="5" s="1"/>
  <c r="E103" i="5" s="1"/>
  <c r="G103" i="5" l="1"/>
  <c r="H103" i="5" s="1"/>
  <c r="I103" i="5" l="1"/>
  <c r="K103" i="5" s="1"/>
  <c r="C104" i="5" s="1"/>
  <c r="E104" i="5" s="1"/>
  <c r="J103" i="5"/>
  <c r="L103" i="5" s="1"/>
  <c r="D104" i="5" s="1"/>
  <c r="F104" i="5" s="1"/>
  <c r="G104" i="5" l="1"/>
  <c r="H104" i="5" s="1"/>
  <c r="I104" i="5" l="1"/>
  <c r="K104" i="5" s="1"/>
  <c r="C105" i="5" s="1"/>
  <c r="J104" i="5"/>
  <c r="L104" i="5" s="1"/>
  <c r="D105" i="5" s="1"/>
  <c r="F105" i="5" l="1"/>
  <c r="E105" i="5"/>
  <c r="G105" i="5" l="1"/>
  <c r="H105" i="5" s="1"/>
  <c r="J105" i="5" l="1"/>
  <c r="L105" i="5" s="1"/>
  <c r="D106" i="5" s="1"/>
  <c r="F106" i="5" s="1"/>
  <c r="I105" i="5"/>
  <c r="K105" i="5" s="1"/>
  <c r="C106" i="5" s="1"/>
  <c r="E106" i="5" s="1"/>
  <c r="G106" i="5" l="1"/>
  <c r="H106" i="5" s="1"/>
  <c r="J106" i="5" l="1"/>
  <c r="L106" i="5" s="1"/>
  <c r="D107" i="5" s="1"/>
  <c r="F107" i="5" s="1"/>
  <c r="I106" i="5"/>
  <c r="K106" i="5" s="1"/>
  <c r="C107" i="5" s="1"/>
  <c r="E107" i="5" s="1"/>
  <c r="G107" i="5" l="1"/>
  <c r="H107" i="5" s="1"/>
  <c r="I107" i="5" l="1"/>
  <c r="K107" i="5" s="1"/>
  <c r="C108" i="5" s="1"/>
  <c r="E108" i="5" s="1"/>
  <c r="J107" i="5"/>
  <c r="L107" i="5" s="1"/>
  <c r="D108" i="5" s="1"/>
  <c r="F108" i="5" s="1"/>
  <c r="G108" i="5" l="1"/>
  <c r="H108" i="5" s="1"/>
  <c r="J108" i="5" l="1"/>
  <c r="L108" i="5" s="1"/>
  <c r="D109" i="5" s="1"/>
  <c r="F109" i="5" s="1"/>
  <c r="I108" i="5"/>
  <c r="K108" i="5" s="1"/>
  <c r="C109" i="5" s="1"/>
  <c r="E109" i="5" s="1"/>
  <c r="G109" i="5" l="1"/>
  <c r="H109" i="5" s="1"/>
  <c r="I109" i="5" l="1"/>
  <c r="K109" i="5" s="1"/>
  <c r="C110" i="5" s="1"/>
  <c r="E110" i="5" s="1"/>
  <c r="J109" i="5"/>
  <c r="L109" i="5" s="1"/>
  <c r="D110" i="5" s="1"/>
  <c r="F110" i="5" s="1"/>
  <c r="G110" i="5" l="1"/>
  <c r="H110" i="5" s="1"/>
  <c r="I110" i="5" l="1"/>
  <c r="K110" i="5" s="1"/>
  <c r="C111" i="5" s="1"/>
  <c r="E111" i="5" s="1"/>
  <c r="J110" i="5"/>
  <c r="L110" i="5" s="1"/>
  <c r="D111" i="5" s="1"/>
  <c r="F111" i="5" s="1"/>
  <c r="G111" i="5" l="1"/>
  <c r="H111" i="5" s="1"/>
  <c r="J111" i="5" l="1"/>
  <c r="L111" i="5" s="1"/>
  <c r="D112" i="5" s="1"/>
  <c r="F112" i="5" s="1"/>
  <c r="I111" i="5"/>
  <c r="K111" i="5" s="1"/>
  <c r="C112" i="5" s="1"/>
  <c r="E112" i="5" s="1"/>
  <c r="G112" i="5" l="1"/>
  <c r="H112" i="5" s="1"/>
  <c r="I112" i="5" l="1"/>
  <c r="K112" i="5" s="1"/>
  <c r="C113" i="5" s="1"/>
  <c r="E113" i="5" s="1"/>
  <c r="J112" i="5"/>
  <c r="L112" i="5" s="1"/>
  <c r="D113" i="5" s="1"/>
  <c r="F113" i="5" s="1"/>
  <c r="G113" i="5" l="1"/>
  <c r="H113" i="5" s="1"/>
  <c r="J113" i="5" l="1"/>
  <c r="L113" i="5" s="1"/>
  <c r="D114" i="5" s="1"/>
  <c r="I113" i="5"/>
  <c r="K113" i="5" s="1"/>
  <c r="C114" i="5" s="1"/>
  <c r="E114" i="5" l="1"/>
  <c r="F114" i="5"/>
  <c r="G114" i="5" l="1"/>
  <c r="H114" i="5" s="1"/>
  <c r="I114" i="5" l="1"/>
  <c r="K114" i="5" s="1"/>
  <c r="C115" i="5" s="1"/>
  <c r="E115" i="5" s="1"/>
  <c r="J114" i="5"/>
  <c r="L114" i="5" s="1"/>
  <c r="D115" i="5" s="1"/>
  <c r="F115" i="5" s="1"/>
  <c r="G115" i="5" l="1"/>
  <c r="H115" i="5" s="1"/>
  <c r="J115" i="5" l="1"/>
  <c r="L115" i="5" s="1"/>
  <c r="D116" i="5" s="1"/>
  <c r="F116" i="5" s="1"/>
  <c r="I115" i="5"/>
  <c r="K115" i="5" s="1"/>
  <c r="C116" i="5" s="1"/>
  <c r="E116" i="5" s="1"/>
  <c r="G116" i="5" l="1"/>
  <c r="H116" i="5" s="1"/>
  <c r="I116" i="5" l="1"/>
  <c r="K116" i="5" s="1"/>
  <c r="C117" i="5" s="1"/>
  <c r="E117" i="5" s="1"/>
  <c r="J116" i="5"/>
  <c r="L116" i="5" s="1"/>
  <c r="D117" i="5" s="1"/>
  <c r="F117" i="5" s="1"/>
  <c r="G117" i="5" l="1"/>
  <c r="H117" i="5" s="1"/>
  <c r="I117" i="5" l="1"/>
  <c r="K117" i="5" s="1"/>
  <c r="C118" i="5" s="1"/>
  <c r="E118" i="5" s="1"/>
  <c r="J117" i="5"/>
  <c r="L117" i="5" s="1"/>
  <c r="D118" i="5" s="1"/>
  <c r="F118" i="5" s="1"/>
  <c r="G118" i="5" l="1"/>
  <c r="H118" i="5" s="1"/>
  <c r="I118" i="5" l="1"/>
  <c r="K118" i="5" s="1"/>
  <c r="C119" i="5" s="1"/>
  <c r="E119" i="5" s="1"/>
  <c r="J118" i="5"/>
  <c r="L118" i="5" s="1"/>
  <c r="D119" i="5" s="1"/>
  <c r="F119" i="5" s="1"/>
  <c r="G119" i="5" l="1"/>
  <c r="H119" i="5" s="1"/>
  <c r="J119" i="5" l="1"/>
  <c r="L119" i="5" s="1"/>
  <c r="D120" i="5" s="1"/>
  <c r="F120" i="5" s="1"/>
  <c r="I119" i="5"/>
  <c r="K119" i="5" s="1"/>
  <c r="C120" i="5" s="1"/>
  <c r="E120" i="5" s="1"/>
  <c r="G120" i="5" l="1"/>
  <c r="H120" i="5" s="1"/>
  <c r="I120" i="5" l="1"/>
  <c r="K120" i="5" s="1"/>
  <c r="C121" i="5" s="1"/>
  <c r="E121" i="5" s="1"/>
  <c r="J120" i="5"/>
  <c r="L120" i="5" s="1"/>
  <c r="D121" i="5" s="1"/>
  <c r="F121" i="5" s="1"/>
  <c r="G121" i="5" l="1"/>
  <c r="H121" i="5" s="1"/>
  <c r="I121" i="5" l="1"/>
  <c r="K121" i="5" s="1"/>
  <c r="C122" i="5" s="1"/>
  <c r="E122" i="5" s="1"/>
  <c r="J121" i="5"/>
  <c r="L121" i="5" s="1"/>
  <c r="D122" i="5" s="1"/>
  <c r="F122" i="5" s="1"/>
  <c r="G122" i="5" l="1"/>
  <c r="H122" i="5" s="1"/>
  <c r="I122" i="5" l="1"/>
  <c r="K122" i="5" s="1"/>
  <c r="C123" i="5" s="1"/>
  <c r="E123" i="5" s="1"/>
  <c r="J122" i="5"/>
  <c r="L122" i="5" s="1"/>
  <c r="D123" i="5" s="1"/>
  <c r="F123" i="5" s="1"/>
  <c r="G123" i="5" l="1"/>
  <c r="H123" i="5" s="1"/>
  <c r="J123" i="5" l="1"/>
  <c r="L123" i="5" s="1"/>
  <c r="D124" i="5" s="1"/>
  <c r="F124" i="5" s="1"/>
  <c r="I123" i="5"/>
  <c r="K123" i="5" s="1"/>
  <c r="C124" i="5" s="1"/>
  <c r="E124" i="5" s="1"/>
  <c r="G124" i="5" l="1"/>
  <c r="H124" i="5" s="1"/>
  <c r="I124" i="5" l="1"/>
  <c r="K124" i="5" s="1"/>
  <c r="C125" i="5" s="1"/>
  <c r="E125" i="5" s="1"/>
  <c r="J124" i="5"/>
  <c r="L124" i="5" s="1"/>
  <c r="D125" i="5" s="1"/>
  <c r="F125" i="5" s="1"/>
  <c r="G125" i="5" l="1"/>
  <c r="H125" i="5" s="1"/>
  <c r="J125" i="5" l="1"/>
  <c r="L125" i="5" s="1"/>
  <c r="D126" i="5" s="1"/>
  <c r="F126" i="5" s="1"/>
  <c r="I125" i="5"/>
  <c r="K125" i="5" s="1"/>
  <c r="C126" i="5" s="1"/>
  <c r="E126" i="5" s="1"/>
  <c r="G126" i="5" l="1"/>
  <c r="H126" i="5" s="1"/>
  <c r="I126" i="5" l="1"/>
  <c r="K126" i="5" s="1"/>
  <c r="C127" i="5" s="1"/>
  <c r="E127" i="5" s="1"/>
  <c r="J126" i="5"/>
  <c r="L126" i="5" s="1"/>
  <c r="D127" i="5" s="1"/>
  <c r="F127" i="5" s="1"/>
  <c r="G127" i="5" l="1"/>
  <c r="H127" i="5" s="1"/>
  <c r="J127" i="5" l="1"/>
  <c r="L127" i="5" s="1"/>
  <c r="D128" i="5" s="1"/>
  <c r="F128" i="5" s="1"/>
  <c r="I127" i="5"/>
  <c r="K127" i="5" s="1"/>
  <c r="C128" i="5" s="1"/>
  <c r="E128" i="5" s="1"/>
  <c r="G128" i="5" l="1"/>
  <c r="H128" i="5" s="1"/>
  <c r="I128" i="5" l="1"/>
  <c r="K128" i="5" s="1"/>
  <c r="C129" i="5" s="1"/>
  <c r="E129" i="5" s="1"/>
  <c r="J128" i="5"/>
  <c r="L128" i="5" s="1"/>
  <c r="D129" i="5" s="1"/>
  <c r="F129" i="5" s="1"/>
  <c r="G129" i="5" l="1"/>
  <c r="H129" i="5" s="1"/>
  <c r="J129" i="5" l="1"/>
  <c r="L129" i="5" s="1"/>
  <c r="D130" i="5" s="1"/>
  <c r="F130" i="5" s="1"/>
  <c r="I129" i="5"/>
  <c r="K129" i="5" s="1"/>
  <c r="C130" i="5" s="1"/>
  <c r="E130" i="5" s="1"/>
  <c r="G130" i="5" l="1"/>
  <c r="H130" i="5" s="1"/>
  <c r="I130" i="5" l="1"/>
  <c r="K130" i="5" s="1"/>
  <c r="C131" i="5" s="1"/>
  <c r="E131" i="5" s="1"/>
  <c r="J130" i="5"/>
  <c r="L130" i="5" s="1"/>
  <c r="D131" i="5" s="1"/>
  <c r="F131" i="5" s="1"/>
  <c r="G131" i="5" l="1"/>
  <c r="H131" i="5" s="1"/>
  <c r="J131" i="5" l="1"/>
  <c r="L131" i="5" s="1"/>
  <c r="D132" i="5" s="1"/>
  <c r="F132" i="5" s="1"/>
  <c r="I131" i="5"/>
  <c r="K131" i="5" s="1"/>
  <c r="C132" i="5" s="1"/>
  <c r="E132" i="5" s="1"/>
  <c r="G132" i="5" l="1"/>
  <c r="H132" i="5" s="1"/>
  <c r="I132" i="5" l="1"/>
  <c r="K132" i="5" s="1"/>
  <c r="C133" i="5" s="1"/>
  <c r="E133" i="5" s="1"/>
  <c r="J132" i="5"/>
  <c r="L132" i="5" s="1"/>
  <c r="D133" i="5" s="1"/>
  <c r="F133" i="5" s="1"/>
  <c r="G133" i="5" l="1"/>
  <c r="H133" i="5" s="1"/>
  <c r="J133" i="5" l="1"/>
  <c r="L133" i="5" s="1"/>
  <c r="D134" i="5" s="1"/>
  <c r="F134" i="5" s="1"/>
  <c r="I133" i="5"/>
  <c r="K133" i="5" s="1"/>
  <c r="C134" i="5" s="1"/>
  <c r="E134" i="5" s="1"/>
  <c r="G134" i="5" l="1"/>
  <c r="H134" i="5" s="1"/>
  <c r="I134" i="5" l="1"/>
  <c r="K134" i="5" s="1"/>
  <c r="C135" i="5" s="1"/>
  <c r="E135" i="5" s="1"/>
  <c r="J134" i="5"/>
  <c r="L134" i="5" s="1"/>
  <c r="D135" i="5" s="1"/>
  <c r="F135" i="5" s="1"/>
  <c r="G135" i="5" l="1"/>
  <c r="H135" i="5" s="1"/>
  <c r="J135" i="5" l="1"/>
  <c r="L135" i="5" s="1"/>
  <c r="D136" i="5" s="1"/>
  <c r="F136" i="5" s="1"/>
  <c r="I135" i="5"/>
  <c r="K135" i="5" s="1"/>
  <c r="C136" i="5" s="1"/>
  <c r="E136" i="5" s="1"/>
  <c r="G136" i="5" l="1"/>
  <c r="H136" i="5" s="1"/>
  <c r="I136" i="5" l="1"/>
  <c r="K136" i="5" s="1"/>
  <c r="C137" i="5" s="1"/>
  <c r="E137" i="5" s="1"/>
  <c r="J136" i="5"/>
  <c r="L136" i="5" s="1"/>
  <c r="D137" i="5" s="1"/>
  <c r="F137" i="5" s="1"/>
  <c r="G137" i="5" l="1"/>
  <c r="H137" i="5" s="1"/>
  <c r="J137" i="5" l="1"/>
  <c r="L137" i="5" s="1"/>
  <c r="D138" i="5" s="1"/>
  <c r="F138" i="5" s="1"/>
  <c r="I137" i="5"/>
  <c r="K137" i="5" s="1"/>
  <c r="C138" i="5" s="1"/>
  <c r="E138" i="5" s="1"/>
  <c r="G138" i="5" l="1"/>
  <c r="H138" i="5" s="1"/>
  <c r="I138" i="5" l="1"/>
  <c r="K138" i="5" s="1"/>
  <c r="C139" i="5" s="1"/>
  <c r="E139" i="5" s="1"/>
  <c r="J138" i="5"/>
  <c r="L138" i="5" s="1"/>
  <c r="D139" i="5" s="1"/>
  <c r="F139" i="5" s="1"/>
  <c r="G139" i="5" l="1"/>
  <c r="H139" i="5" s="1"/>
  <c r="J139" i="5" l="1"/>
  <c r="L139" i="5" s="1"/>
  <c r="D140" i="5" s="1"/>
  <c r="F140" i="5" s="1"/>
  <c r="I139" i="5"/>
  <c r="K139" i="5" s="1"/>
  <c r="C140" i="5" s="1"/>
  <c r="E140" i="5" s="1"/>
  <c r="G140" i="5" l="1"/>
  <c r="H140" i="5" s="1"/>
  <c r="I140" i="5" l="1"/>
  <c r="K140" i="5" s="1"/>
  <c r="C141" i="5" s="1"/>
  <c r="E141" i="5" s="1"/>
  <c r="J140" i="5"/>
  <c r="L140" i="5" s="1"/>
  <c r="D141" i="5" s="1"/>
  <c r="F141" i="5" s="1"/>
  <c r="G141" i="5" l="1"/>
  <c r="H141" i="5" s="1"/>
  <c r="J141" i="5" l="1"/>
  <c r="L141" i="5" s="1"/>
  <c r="D142" i="5" s="1"/>
  <c r="F142" i="5" s="1"/>
  <c r="I141" i="5"/>
  <c r="K141" i="5" s="1"/>
  <c r="C142" i="5" s="1"/>
  <c r="E142" i="5" s="1"/>
  <c r="G142" i="5" l="1"/>
  <c r="H142" i="5" s="1"/>
  <c r="I142" i="5" l="1"/>
  <c r="K142" i="5" s="1"/>
  <c r="C143" i="5" s="1"/>
  <c r="E143" i="5" s="1"/>
  <c r="J142" i="5"/>
  <c r="L142" i="5" s="1"/>
  <c r="D143" i="5" s="1"/>
  <c r="F143" i="5" s="1"/>
  <c r="G143" i="5" l="1"/>
  <c r="H143" i="5" s="1"/>
  <c r="J143" i="5" l="1"/>
  <c r="L143" i="5" s="1"/>
  <c r="D144" i="5" s="1"/>
  <c r="F144" i="5" s="1"/>
  <c r="I143" i="5"/>
  <c r="K143" i="5" s="1"/>
  <c r="C144" i="5" s="1"/>
  <c r="E144" i="5" s="1"/>
  <c r="G144" i="5" l="1"/>
  <c r="H144" i="5" s="1"/>
  <c r="I144" i="5" l="1"/>
  <c r="K144" i="5" s="1"/>
  <c r="C145" i="5" s="1"/>
  <c r="E145" i="5" s="1"/>
  <c r="J144" i="5"/>
  <c r="L144" i="5" s="1"/>
  <c r="D145" i="5" s="1"/>
  <c r="F145" i="5" s="1"/>
  <c r="G145" i="5" l="1"/>
  <c r="H145" i="5" s="1"/>
  <c r="J145" i="5" l="1"/>
  <c r="L145" i="5" s="1"/>
  <c r="D146" i="5" s="1"/>
  <c r="F146" i="5" s="1"/>
  <c r="I145" i="5"/>
  <c r="K145" i="5" s="1"/>
  <c r="C146" i="5" s="1"/>
  <c r="E146" i="5" s="1"/>
  <c r="G146" i="5" l="1"/>
  <c r="H146" i="5" s="1"/>
  <c r="I146" i="5" l="1"/>
  <c r="K146" i="5" s="1"/>
  <c r="C147" i="5" s="1"/>
  <c r="E147" i="5" s="1"/>
  <c r="J146" i="5"/>
  <c r="L146" i="5" s="1"/>
  <c r="D147" i="5" s="1"/>
  <c r="F147" i="5" s="1"/>
  <c r="G147" i="5" l="1"/>
  <c r="H147" i="5" s="1"/>
  <c r="I147" i="5" l="1"/>
  <c r="K147" i="5" s="1"/>
  <c r="C148" i="5" s="1"/>
  <c r="E148" i="5" s="1"/>
  <c r="J147" i="5"/>
  <c r="L147" i="5" s="1"/>
  <c r="D148" i="5" s="1"/>
  <c r="F148" i="5" s="1"/>
  <c r="G148" i="5" l="1"/>
  <c r="H148" i="5" s="1"/>
  <c r="J148" i="5" l="1"/>
  <c r="L148" i="5" s="1"/>
  <c r="D149" i="5" s="1"/>
  <c r="F149" i="5" s="1"/>
  <c r="I148" i="5"/>
  <c r="K148" i="5" s="1"/>
  <c r="C149" i="5" s="1"/>
  <c r="E149" i="5" s="1"/>
  <c r="G149" i="5" l="1"/>
  <c r="H149" i="5" s="1"/>
  <c r="I149" i="5" l="1"/>
  <c r="K149" i="5" s="1"/>
  <c r="C150" i="5" s="1"/>
  <c r="E150" i="5" s="1"/>
  <c r="J149" i="5"/>
  <c r="L149" i="5" s="1"/>
  <c r="D150" i="5" s="1"/>
  <c r="F150" i="5" s="1"/>
  <c r="G150" i="5" l="1"/>
  <c r="H150" i="5" s="1"/>
  <c r="I150" i="5" l="1"/>
  <c r="K150" i="5" s="1"/>
  <c r="C151" i="5" s="1"/>
  <c r="J150" i="5"/>
  <c r="L150" i="5" s="1"/>
  <c r="D151" i="5" s="1"/>
  <c r="F151" i="5" l="1"/>
  <c r="E151" i="5"/>
  <c r="G151" i="5" l="1"/>
  <c r="H151" i="5" s="1"/>
  <c r="I151" i="5" s="1"/>
  <c r="K151" i="5" s="1"/>
  <c r="C152" i="5" s="1"/>
  <c r="E152" i="5" s="1"/>
  <c r="J151" i="5"/>
  <c r="L151" i="5" s="1"/>
  <c r="D152" i="5" s="1"/>
  <c r="F152" i="5" s="1"/>
  <c r="G152" i="5" l="1"/>
  <c r="H152" i="5" s="1"/>
  <c r="J152" i="5" l="1"/>
  <c r="L152" i="5" s="1"/>
  <c r="D153" i="5" s="1"/>
  <c r="F153" i="5" s="1"/>
  <c r="I152" i="5"/>
  <c r="K152" i="5" s="1"/>
  <c r="C153" i="5" s="1"/>
  <c r="E153" i="5" s="1"/>
  <c r="G153" i="5" l="1"/>
  <c r="H153" i="5" s="1"/>
  <c r="J153" i="5" l="1"/>
  <c r="L153" i="5" s="1"/>
  <c r="D154" i="5" s="1"/>
  <c r="F154" i="5" s="1"/>
  <c r="I153" i="5"/>
  <c r="K153" i="5" s="1"/>
  <c r="C154" i="5" s="1"/>
  <c r="E154" i="5" s="1"/>
  <c r="G154" i="5" l="1"/>
  <c r="H154" i="5" s="1"/>
  <c r="J154" i="5" l="1"/>
  <c r="L154" i="5" s="1"/>
  <c r="D155" i="5" s="1"/>
  <c r="F155" i="5" s="1"/>
  <c r="I154" i="5"/>
  <c r="K154" i="5" s="1"/>
  <c r="C155" i="5" s="1"/>
  <c r="E155" i="5" s="1"/>
  <c r="G155" i="5" l="1"/>
  <c r="H155" i="5" s="1"/>
  <c r="I155" i="5" l="1"/>
  <c r="K155" i="5" s="1"/>
  <c r="C156" i="5" s="1"/>
  <c r="E156" i="5" s="1"/>
  <c r="J155" i="5"/>
  <c r="L155" i="5" s="1"/>
  <c r="D156" i="5" s="1"/>
  <c r="F156" i="5" s="1"/>
  <c r="G156" i="5" l="1"/>
  <c r="H156" i="5" s="1"/>
  <c r="J156" i="5" l="1"/>
  <c r="L156" i="5" s="1"/>
  <c r="D157" i="5" s="1"/>
  <c r="F157" i="5" s="1"/>
  <c r="I156" i="5"/>
  <c r="K156" i="5" s="1"/>
  <c r="C157" i="5" s="1"/>
  <c r="E157" i="5" s="1"/>
  <c r="G157" i="5" l="1"/>
  <c r="H157" i="5" s="1"/>
  <c r="J157" i="5" l="1"/>
  <c r="L157" i="5" s="1"/>
  <c r="D158" i="5" s="1"/>
  <c r="F158" i="5" s="1"/>
  <c r="I157" i="5"/>
  <c r="K157" i="5" s="1"/>
  <c r="C158" i="5" s="1"/>
  <c r="E158" i="5" s="1"/>
  <c r="G158" i="5" l="1"/>
  <c r="H158" i="5" s="1"/>
  <c r="I158" i="5" l="1"/>
  <c r="K158" i="5" s="1"/>
  <c r="C159" i="5" s="1"/>
  <c r="E159" i="5" s="1"/>
  <c r="J158" i="5"/>
  <c r="L158" i="5" s="1"/>
  <c r="D159" i="5" s="1"/>
  <c r="F159" i="5" s="1"/>
  <c r="G159" i="5" l="1"/>
  <c r="H159" i="5" s="1"/>
  <c r="I159" i="5" l="1"/>
  <c r="K159" i="5" s="1"/>
  <c r="C160" i="5" s="1"/>
  <c r="E160" i="5" s="1"/>
  <c r="J159" i="5"/>
  <c r="L159" i="5" s="1"/>
  <c r="D160" i="5" s="1"/>
  <c r="F160" i="5" s="1"/>
  <c r="G160" i="5" l="1"/>
  <c r="H160" i="5" s="1"/>
  <c r="J160" i="5" l="1"/>
  <c r="L160" i="5" s="1"/>
  <c r="D161" i="5" s="1"/>
  <c r="F161" i="5" s="1"/>
  <c r="I160" i="5"/>
  <c r="K160" i="5" s="1"/>
  <c r="C161" i="5" s="1"/>
  <c r="E161" i="5" s="1"/>
  <c r="G161" i="5" l="1"/>
  <c r="H161" i="5" s="1"/>
  <c r="J161" i="5" l="1"/>
  <c r="L161" i="5" s="1"/>
  <c r="D162" i="5" s="1"/>
  <c r="F162" i="5" s="1"/>
  <c r="I161" i="5"/>
  <c r="K161" i="5" s="1"/>
  <c r="C162" i="5" s="1"/>
  <c r="E162" i="5" s="1"/>
  <c r="G162" i="5" l="1"/>
  <c r="H162" i="5" s="1"/>
  <c r="I162" i="5" l="1"/>
  <c r="K162" i="5" s="1"/>
  <c r="C163" i="5" s="1"/>
  <c r="E163" i="5" s="1"/>
  <c r="J162" i="5"/>
  <c r="L162" i="5" s="1"/>
  <c r="D163" i="5" s="1"/>
  <c r="F163" i="5" s="1"/>
  <c r="G163" i="5" l="1"/>
  <c r="H163" i="5" s="1"/>
  <c r="I163" i="5" l="1"/>
  <c r="K163" i="5" s="1"/>
  <c r="C164" i="5" s="1"/>
  <c r="E164" i="5" s="1"/>
  <c r="J163" i="5"/>
  <c r="L163" i="5" s="1"/>
  <c r="D164" i="5" s="1"/>
  <c r="F164" i="5" s="1"/>
  <c r="G164" i="5" l="1"/>
  <c r="H164" i="5" s="1"/>
  <c r="J164" i="5" l="1"/>
  <c r="L164" i="5" s="1"/>
  <c r="D165" i="5" s="1"/>
  <c r="F165" i="5" s="1"/>
  <c r="I164" i="5"/>
  <c r="K164" i="5" s="1"/>
  <c r="C165" i="5" s="1"/>
  <c r="E165" i="5" s="1"/>
  <c r="G165" i="5" l="1"/>
  <c r="H165" i="5" s="1"/>
  <c r="J165" i="5" l="1"/>
  <c r="L165" i="5" s="1"/>
  <c r="D166" i="5" s="1"/>
  <c r="F166" i="5" s="1"/>
  <c r="I165" i="5"/>
  <c r="K165" i="5" s="1"/>
  <c r="C166" i="5" s="1"/>
  <c r="E166" i="5" s="1"/>
  <c r="G166" i="5" l="1"/>
  <c r="H166" i="5" s="1"/>
  <c r="J166" i="5" l="1"/>
  <c r="L166" i="5" s="1"/>
  <c r="D167" i="5" s="1"/>
  <c r="F167" i="5" s="1"/>
  <c r="I166" i="5"/>
  <c r="K166" i="5" s="1"/>
  <c r="C167" i="5" s="1"/>
  <c r="E167" i="5" s="1"/>
  <c r="G167" i="5" l="1"/>
  <c r="H167" i="5" s="1"/>
  <c r="I167" i="5" l="1"/>
  <c r="K167" i="5" s="1"/>
  <c r="C168" i="5" s="1"/>
  <c r="E168" i="5" s="1"/>
  <c r="J167" i="5"/>
  <c r="L167" i="5" s="1"/>
  <c r="D168" i="5" s="1"/>
  <c r="F168" i="5" s="1"/>
  <c r="G168" i="5" l="1"/>
  <c r="H168" i="5" s="1"/>
  <c r="J168" i="5" l="1"/>
  <c r="L168" i="5" s="1"/>
  <c r="D169" i="5" s="1"/>
  <c r="F169" i="5" s="1"/>
  <c r="I168" i="5"/>
  <c r="K168" i="5" s="1"/>
  <c r="C169" i="5" s="1"/>
  <c r="E169" i="5" s="1"/>
  <c r="G169" i="5" l="1"/>
  <c r="H169" i="5" s="1"/>
  <c r="J169" i="5" l="1"/>
  <c r="L169" i="5" s="1"/>
  <c r="D170" i="5" s="1"/>
  <c r="F170" i="5" s="1"/>
  <c r="I169" i="5"/>
  <c r="K169" i="5" s="1"/>
  <c r="C170" i="5" s="1"/>
  <c r="E170" i="5" s="1"/>
  <c r="G170" i="5" l="1"/>
  <c r="H170" i="5" s="1"/>
  <c r="I170" i="5" l="1"/>
  <c r="K170" i="5" s="1"/>
  <c r="C171" i="5" s="1"/>
  <c r="E171" i="5" s="1"/>
  <c r="J170" i="5"/>
  <c r="L170" i="5" s="1"/>
  <c r="D171" i="5" s="1"/>
  <c r="F171" i="5" s="1"/>
  <c r="G171" i="5" l="1"/>
  <c r="H171" i="5" s="1"/>
  <c r="I171" i="5" l="1"/>
  <c r="K171" i="5" s="1"/>
  <c r="C172" i="5" s="1"/>
  <c r="E172" i="5" s="1"/>
  <c r="J171" i="5"/>
  <c r="L171" i="5" s="1"/>
  <c r="D172" i="5" s="1"/>
  <c r="F172" i="5" s="1"/>
  <c r="G172" i="5" l="1"/>
  <c r="H172" i="5" s="1"/>
  <c r="J172" i="5" l="1"/>
  <c r="L172" i="5" s="1"/>
  <c r="D173" i="5" s="1"/>
  <c r="F173" i="5" s="1"/>
  <c r="I172" i="5"/>
  <c r="K172" i="5" s="1"/>
  <c r="C173" i="5" s="1"/>
  <c r="E173" i="5" s="1"/>
  <c r="G173" i="5" l="1"/>
  <c r="H173" i="5" s="1"/>
  <c r="J173" i="5" l="1"/>
  <c r="L173" i="5" s="1"/>
  <c r="D174" i="5" s="1"/>
  <c r="F174" i="5" s="1"/>
  <c r="I173" i="5"/>
  <c r="K173" i="5" s="1"/>
  <c r="C174" i="5" s="1"/>
  <c r="E174" i="5" s="1"/>
  <c r="G174" i="5" l="1"/>
  <c r="H174" i="5" s="1"/>
  <c r="I174" i="5" l="1"/>
  <c r="K174" i="5" s="1"/>
  <c r="C175" i="5" s="1"/>
  <c r="E175" i="5" s="1"/>
  <c r="J174" i="5"/>
  <c r="L174" i="5" s="1"/>
  <c r="D175" i="5" s="1"/>
  <c r="F175" i="5" s="1"/>
  <c r="G175" i="5" l="1"/>
  <c r="H175" i="5" s="1"/>
  <c r="I175" i="5" l="1"/>
  <c r="K175" i="5" s="1"/>
  <c r="C176" i="5" s="1"/>
  <c r="E176" i="5" s="1"/>
  <c r="J175" i="5"/>
  <c r="L175" i="5" s="1"/>
  <c r="D176" i="5" s="1"/>
  <c r="F176" i="5" s="1"/>
  <c r="G176" i="5" l="1"/>
  <c r="H176" i="5" s="1"/>
  <c r="I176" i="5" l="1"/>
  <c r="K176" i="5" s="1"/>
  <c r="C177" i="5" s="1"/>
  <c r="E177" i="5" s="1"/>
  <c r="J176" i="5"/>
  <c r="L176" i="5" s="1"/>
  <c r="D177" i="5" s="1"/>
  <c r="F177" i="5" s="1"/>
  <c r="G177" i="5" l="1"/>
  <c r="H177" i="5" s="1"/>
  <c r="J177" i="5" l="1"/>
  <c r="L177" i="5" s="1"/>
  <c r="D178" i="5" s="1"/>
  <c r="F178" i="5" s="1"/>
  <c r="I177" i="5"/>
  <c r="K177" i="5" s="1"/>
  <c r="C178" i="5" s="1"/>
  <c r="E178" i="5" s="1"/>
  <c r="G178" i="5" l="1"/>
  <c r="H178" i="5" s="1"/>
  <c r="I178" i="5" l="1"/>
  <c r="K178" i="5" s="1"/>
  <c r="C179" i="5" s="1"/>
  <c r="E179" i="5" s="1"/>
  <c r="J178" i="5"/>
  <c r="L178" i="5" s="1"/>
  <c r="D179" i="5" s="1"/>
  <c r="F179" i="5" s="1"/>
  <c r="G179" i="5" l="1"/>
  <c r="H179" i="5" s="1"/>
  <c r="J179" i="5" l="1"/>
  <c r="L179" i="5" s="1"/>
  <c r="D180" i="5" s="1"/>
  <c r="F180" i="5" s="1"/>
  <c r="I179" i="5"/>
  <c r="K179" i="5" s="1"/>
  <c r="C180" i="5" s="1"/>
  <c r="E180" i="5" s="1"/>
  <c r="G180" i="5" l="1"/>
  <c r="H180" i="5" s="1"/>
  <c r="I180" i="5" l="1"/>
  <c r="K180" i="5" s="1"/>
  <c r="C181" i="5" s="1"/>
  <c r="E181" i="5" s="1"/>
  <c r="J180" i="5"/>
  <c r="L180" i="5" s="1"/>
  <c r="D181" i="5" s="1"/>
  <c r="F181" i="5" s="1"/>
  <c r="G181" i="5" l="1"/>
  <c r="H181" i="5" s="1"/>
  <c r="J181" i="5" l="1"/>
  <c r="L181" i="5" s="1"/>
  <c r="D182" i="5" s="1"/>
  <c r="F182" i="5" s="1"/>
  <c r="I181" i="5"/>
  <c r="K181" i="5" s="1"/>
  <c r="C182" i="5" s="1"/>
  <c r="E182" i="5" s="1"/>
  <c r="G182" i="5" l="1"/>
  <c r="H182" i="5" s="1"/>
  <c r="J182" i="5" l="1"/>
  <c r="L182" i="5" s="1"/>
  <c r="D183" i="5" s="1"/>
  <c r="F183" i="5" s="1"/>
  <c r="I182" i="5"/>
  <c r="K182" i="5" s="1"/>
  <c r="C183" i="5" s="1"/>
  <c r="E183" i="5" s="1"/>
  <c r="G183" i="5" l="1"/>
  <c r="H183" i="5" s="1"/>
  <c r="I183" i="5" l="1"/>
  <c r="K183" i="5" s="1"/>
  <c r="C184" i="5" s="1"/>
  <c r="E184" i="5" s="1"/>
  <c r="J183" i="5"/>
  <c r="L183" i="5" s="1"/>
  <c r="D184" i="5" s="1"/>
  <c r="F184" i="5" s="1"/>
  <c r="G184" i="5" l="1"/>
  <c r="H184" i="5" s="1"/>
  <c r="I184" i="5" l="1"/>
  <c r="K184" i="5" s="1"/>
  <c r="C185" i="5" s="1"/>
  <c r="E185" i="5" s="1"/>
  <c r="J184" i="5"/>
  <c r="L184" i="5" s="1"/>
  <c r="D185" i="5" s="1"/>
  <c r="F185" i="5" s="1"/>
  <c r="G185" i="5" l="1"/>
  <c r="H185" i="5" s="1"/>
  <c r="J185" i="5" l="1"/>
  <c r="L185" i="5" s="1"/>
  <c r="D186" i="5" s="1"/>
  <c r="F186" i="5" s="1"/>
  <c r="I185" i="5"/>
  <c r="K185" i="5" s="1"/>
  <c r="C186" i="5" s="1"/>
  <c r="E186" i="5" s="1"/>
  <c r="G186" i="5" l="1"/>
  <c r="H186" i="5" s="1"/>
  <c r="J186" i="5" l="1"/>
  <c r="L186" i="5" s="1"/>
  <c r="D187" i="5" s="1"/>
  <c r="F187" i="5" s="1"/>
  <c r="I186" i="5"/>
  <c r="K186" i="5" s="1"/>
  <c r="C187" i="5" s="1"/>
  <c r="E187" i="5" s="1"/>
  <c r="G187" i="5" l="1"/>
  <c r="H187" i="5" s="1"/>
  <c r="J187" i="5" l="1"/>
  <c r="L187" i="5" s="1"/>
  <c r="D188" i="5" s="1"/>
  <c r="F188" i="5" s="1"/>
  <c r="I187" i="5"/>
  <c r="K187" i="5" s="1"/>
  <c r="C188" i="5" s="1"/>
  <c r="E188" i="5" s="1"/>
  <c r="G188" i="5" l="1"/>
  <c r="H188" i="5" s="1"/>
  <c r="I188" i="5" l="1"/>
  <c r="K188" i="5" s="1"/>
  <c r="C189" i="5" s="1"/>
  <c r="E189" i="5" s="1"/>
  <c r="J188" i="5"/>
  <c r="L188" i="5" s="1"/>
  <c r="D189" i="5" s="1"/>
  <c r="F189" i="5" s="1"/>
  <c r="G189" i="5" l="1"/>
  <c r="H189" i="5" s="1"/>
  <c r="J189" i="5" l="1"/>
  <c r="L189" i="5" s="1"/>
  <c r="D190" i="5" s="1"/>
  <c r="F190" i="5" s="1"/>
  <c r="I189" i="5"/>
  <c r="K189" i="5" s="1"/>
  <c r="C190" i="5" s="1"/>
  <c r="E190" i="5" s="1"/>
  <c r="G190" i="5" l="1"/>
  <c r="H190" i="5" s="1"/>
  <c r="J190" i="5" l="1"/>
  <c r="L190" i="5" s="1"/>
  <c r="D191" i="5" s="1"/>
  <c r="F191" i="5" s="1"/>
  <c r="I190" i="5"/>
  <c r="K190" i="5" s="1"/>
  <c r="C191" i="5" s="1"/>
  <c r="E191" i="5" s="1"/>
  <c r="G191" i="5" l="1"/>
  <c r="H191" i="5" s="1"/>
  <c r="I191" i="5" l="1"/>
  <c r="K191" i="5" s="1"/>
  <c r="C192" i="5" s="1"/>
  <c r="E192" i="5" s="1"/>
  <c r="J191" i="5"/>
  <c r="L191" i="5" s="1"/>
  <c r="D192" i="5" s="1"/>
  <c r="F192" i="5" s="1"/>
  <c r="G192" i="5" l="1"/>
  <c r="H192" i="5" s="1"/>
  <c r="I192" i="5" l="1"/>
  <c r="K192" i="5" s="1"/>
  <c r="C193" i="5" s="1"/>
  <c r="E193" i="5" s="1"/>
  <c r="J192" i="5"/>
  <c r="L192" i="5" s="1"/>
  <c r="D193" i="5" s="1"/>
  <c r="F193" i="5" s="1"/>
  <c r="G193" i="5" l="1"/>
  <c r="H193" i="5" s="1"/>
  <c r="J193" i="5" l="1"/>
  <c r="L193" i="5" s="1"/>
  <c r="D194" i="5" s="1"/>
  <c r="F194" i="5" s="1"/>
  <c r="I193" i="5"/>
  <c r="K193" i="5" s="1"/>
  <c r="C194" i="5" s="1"/>
  <c r="E194" i="5" s="1"/>
  <c r="G194" i="5" l="1"/>
  <c r="H194" i="5" s="1"/>
  <c r="J194" i="5" l="1"/>
  <c r="L194" i="5" s="1"/>
  <c r="D195" i="5" s="1"/>
  <c r="F195" i="5" s="1"/>
  <c r="I194" i="5"/>
  <c r="K194" i="5" s="1"/>
  <c r="C195" i="5" s="1"/>
  <c r="E195" i="5" s="1"/>
  <c r="G195" i="5" l="1"/>
  <c r="H195" i="5" s="1"/>
  <c r="I195" i="5" l="1"/>
  <c r="K195" i="5" s="1"/>
  <c r="C196" i="5" s="1"/>
  <c r="E196" i="5" s="1"/>
  <c r="J195" i="5"/>
  <c r="L195" i="5" s="1"/>
  <c r="D196" i="5" s="1"/>
  <c r="F196" i="5" s="1"/>
  <c r="G196" i="5" l="1"/>
  <c r="H196" i="5" s="1"/>
  <c r="I196" i="5" l="1"/>
  <c r="K196" i="5" s="1"/>
  <c r="C197" i="5" s="1"/>
  <c r="E197" i="5" s="1"/>
  <c r="J196" i="5"/>
  <c r="L196" i="5" s="1"/>
  <c r="D197" i="5" s="1"/>
  <c r="F197" i="5" s="1"/>
  <c r="G197" i="5" l="1"/>
  <c r="H197" i="5" s="1"/>
  <c r="J197" i="5" l="1"/>
  <c r="L197" i="5" s="1"/>
  <c r="D198" i="5" s="1"/>
  <c r="F198" i="5" s="1"/>
  <c r="I197" i="5"/>
  <c r="K197" i="5" s="1"/>
  <c r="C198" i="5" s="1"/>
  <c r="E198" i="5" s="1"/>
  <c r="G198" i="5" l="1"/>
  <c r="H198" i="5" s="1"/>
  <c r="J198" i="5" l="1"/>
  <c r="L198" i="5" s="1"/>
  <c r="D199" i="5" s="1"/>
  <c r="F199" i="5" s="1"/>
  <c r="I198" i="5"/>
  <c r="K198" i="5" s="1"/>
  <c r="C199" i="5" s="1"/>
  <c r="E199" i="5" s="1"/>
  <c r="G199" i="5" l="1"/>
  <c r="H199" i="5" s="1"/>
  <c r="J199" i="5" l="1"/>
  <c r="L199" i="5" s="1"/>
  <c r="D200" i="5" s="1"/>
  <c r="F200" i="5" s="1"/>
  <c r="I199" i="5"/>
  <c r="K199" i="5" s="1"/>
  <c r="C200" i="5" s="1"/>
  <c r="E200" i="5" s="1"/>
  <c r="G200" i="5" l="1"/>
  <c r="H200" i="5" s="1"/>
  <c r="J200" i="5" l="1"/>
  <c r="L200" i="5" s="1"/>
  <c r="D201" i="5" s="1"/>
  <c r="F201" i="5" s="1"/>
  <c r="I200" i="5"/>
  <c r="K200" i="5" s="1"/>
  <c r="C201" i="5" s="1"/>
  <c r="E201" i="5" s="1"/>
  <c r="G201" i="5" l="1"/>
  <c r="H201" i="5" s="1"/>
  <c r="I201" i="5" l="1"/>
  <c r="K201" i="5" s="1"/>
  <c r="C202" i="5" s="1"/>
  <c r="E202" i="5" s="1"/>
  <c r="J201" i="5"/>
  <c r="L201" i="5" s="1"/>
  <c r="D202" i="5" s="1"/>
  <c r="F202" i="5" s="1"/>
  <c r="G202" i="5" l="1"/>
  <c r="H202" i="5" s="1"/>
  <c r="J202" i="5" l="1"/>
  <c r="L202" i="5" s="1"/>
  <c r="D203" i="5" s="1"/>
  <c r="F203" i="5" s="1"/>
  <c r="I202" i="5"/>
  <c r="K202" i="5" s="1"/>
  <c r="C203" i="5" s="1"/>
  <c r="E203" i="5" s="1"/>
  <c r="G203" i="5" l="1"/>
  <c r="H203" i="5" s="1"/>
  <c r="J203" i="5" l="1"/>
  <c r="L203" i="5" s="1"/>
  <c r="D204" i="5" s="1"/>
  <c r="F204" i="5" s="1"/>
  <c r="I203" i="5"/>
  <c r="K203" i="5" s="1"/>
  <c r="C204" i="5" s="1"/>
  <c r="E204" i="5" s="1"/>
  <c r="G204" i="5" l="1"/>
  <c r="H204" i="5" s="1"/>
  <c r="J204" i="5" l="1"/>
  <c r="L204" i="5" s="1"/>
  <c r="D205" i="5" s="1"/>
  <c r="F205" i="5" s="1"/>
  <c r="I204" i="5"/>
  <c r="K204" i="5" s="1"/>
  <c r="C205" i="5" s="1"/>
  <c r="E205" i="5" s="1"/>
  <c r="G205" i="5" l="1"/>
  <c r="H205" i="5" s="1"/>
  <c r="I205" i="5" l="1"/>
  <c r="K205" i="5" s="1"/>
  <c r="C206" i="5" s="1"/>
  <c r="E206" i="5" s="1"/>
  <c r="J205" i="5"/>
  <c r="L205" i="5" s="1"/>
  <c r="D206" i="5" s="1"/>
  <c r="F206" i="5" s="1"/>
  <c r="G206" i="5" l="1"/>
  <c r="H206" i="5" s="1"/>
  <c r="J206" i="5" l="1"/>
  <c r="L206" i="5" s="1"/>
  <c r="D207" i="5" s="1"/>
  <c r="F207" i="5" s="1"/>
  <c r="I206" i="5"/>
  <c r="K206" i="5" s="1"/>
  <c r="C207" i="5" s="1"/>
  <c r="E207" i="5" s="1"/>
  <c r="G207" i="5" l="1"/>
  <c r="H207" i="5" s="1"/>
  <c r="I207" i="5" l="1"/>
  <c r="K207" i="5" s="1"/>
  <c r="C208" i="5" s="1"/>
  <c r="E208" i="5" s="1"/>
  <c r="J207" i="5"/>
  <c r="L207" i="5" s="1"/>
  <c r="D208" i="5" s="1"/>
  <c r="F208" i="5" s="1"/>
  <c r="G208" i="5" l="1"/>
  <c r="H208" i="5" s="1"/>
  <c r="J208" i="5" l="1"/>
  <c r="L208" i="5" s="1"/>
  <c r="D209" i="5" s="1"/>
  <c r="F209" i="5" s="1"/>
  <c r="I208" i="5"/>
  <c r="K208" i="5" s="1"/>
  <c r="C209" i="5" s="1"/>
  <c r="E209" i="5" s="1"/>
  <c r="G209" i="5" l="1"/>
  <c r="H209" i="5" s="1"/>
  <c r="I209" i="5" l="1"/>
  <c r="K209" i="5" s="1"/>
  <c r="C210" i="5" s="1"/>
  <c r="E210" i="5" s="1"/>
  <c r="J209" i="5"/>
  <c r="L209" i="5" s="1"/>
  <c r="D210" i="5" s="1"/>
  <c r="F210" i="5" s="1"/>
  <c r="G210" i="5" l="1"/>
  <c r="H210" i="5" s="1"/>
  <c r="J210" i="5" l="1"/>
  <c r="L210" i="5" s="1"/>
  <c r="D211" i="5" s="1"/>
  <c r="F211" i="5" s="1"/>
  <c r="I210" i="5"/>
  <c r="K210" i="5" s="1"/>
  <c r="C211" i="5" s="1"/>
  <c r="E211" i="5" s="1"/>
  <c r="G211" i="5" l="1"/>
  <c r="H211" i="5" s="1"/>
  <c r="J211" i="5" l="1"/>
  <c r="L211" i="5" s="1"/>
  <c r="D212" i="5" s="1"/>
  <c r="F212" i="5" s="1"/>
  <c r="I211" i="5"/>
  <c r="K211" i="5" s="1"/>
  <c r="C212" i="5" s="1"/>
  <c r="E212" i="5" s="1"/>
  <c r="G212" i="5" l="1"/>
  <c r="H212" i="5" s="1"/>
  <c r="I212" i="5" l="1"/>
  <c r="K212" i="5" s="1"/>
  <c r="C213" i="5" s="1"/>
  <c r="E213" i="5" s="1"/>
  <c r="J212" i="5"/>
  <c r="L212" i="5" s="1"/>
  <c r="D213" i="5" s="1"/>
  <c r="F213" i="5" s="1"/>
  <c r="G213" i="5" l="1"/>
  <c r="H213" i="5" s="1"/>
  <c r="I213" i="5" l="1"/>
  <c r="K213" i="5" s="1"/>
  <c r="C214" i="5" s="1"/>
  <c r="E214" i="5" s="1"/>
  <c r="J213" i="5"/>
  <c r="L213" i="5" s="1"/>
  <c r="D214" i="5" s="1"/>
  <c r="F214" i="5" s="1"/>
  <c r="G214" i="5" l="1"/>
  <c r="H214" i="5" s="1"/>
  <c r="J214" i="5" l="1"/>
  <c r="L214" i="5" s="1"/>
  <c r="D215" i="5" s="1"/>
  <c r="F215" i="5" s="1"/>
  <c r="I214" i="5"/>
  <c r="K214" i="5" s="1"/>
  <c r="C215" i="5" s="1"/>
  <c r="E215" i="5" s="1"/>
  <c r="G215" i="5" l="1"/>
  <c r="H215" i="5" s="1"/>
  <c r="I215" i="5" l="1"/>
  <c r="K215" i="5" s="1"/>
  <c r="C216" i="5" s="1"/>
  <c r="E216" i="5" s="1"/>
  <c r="J215" i="5"/>
  <c r="L215" i="5" s="1"/>
  <c r="D216" i="5" s="1"/>
  <c r="F216" i="5" s="1"/>
  <c r="G216" i="5" l="1"/>
  <c r="H216" i="5" s="1"/>
  <c r="J216" i="5" l="1"/>
  <c r="L216" i="5" s="1"/>
  <c r="D217" i="5" s="1"/>
  <c r="F217" i="5" s="1"/>
  <c r="I216" i="5"/>
  <c r="K216" i="5" s="1"/>
  <c r="C217" i="5" s="1"/>
  <c r="E217" i="5" s="1"/>
  <c r="G217" i="5" l="1"/>
  <c r="H217" i="5" s="1"/>
  <c r="I217" i="5" l="1"/>
  <c r="K217" i="5" s="1"/>
  <c r="C218" i="5" s="1"/>
  <c r="E218" i="5" s="1"/>
  <c r="J217" i="5"/>
  <c r="L217" i="5" s="1"/>
  <c r="D218" i="5" s="1"/>
  <c r="F218" i="5" s="1"/>
  <c r="G218" i="5" l="1"/>
  <c r="H218" i="5" s="1"/>
  <c r="J218" i="5" l="1"/>
  <c r="L218" i="5" s="1"/>
  <c r="D219" i="5" s="1"/>
  <c r="F219" i="5" s="1"/>
  <c r="I218" i="5"/>
  <c r="K218" i="5" s="1"/>
  <c r="C219" i="5" s="1"/>
  <c r="E219" i="5" s="1"/>
  <c r="G219" i="5" s="1"/>
  <c r="H219" i="5" s="1"/>
  <c r="I219" i="5" l="1"/>
  <c r="K219" i="5" s="1"/>
  <c r="C220" i="5" s="1"/>
  <c r="J219" i="5"/>
  <c r="L219" i="5" s="1"/>
  <c r="D220" i="5" s="1"/>
  <c r="F220" i="5" l="1"/>
  <c r="E220" i="5"/>
  <c r="G220" i="5" l="1"/>
  <c r="H220" i="5" s="1"/>
  <c r="I220" i="5" l="1"/>
  <c r="K220" i="5" s="1"/>
  <c r="C221" i="5" s="1"/>
  <c r="E221" i="5" s="1"/>
  <c r="J220" i="5"/>
  <c r="L220" i="5" s="1"/>
  <c r="D221" i="5" s="1"/>
  <c r="F221" i="5" s="1"/>
  <c r="G221" i="5" l="1"/>
  <c r="H221" i="5" s="1"/>
  <c r="J221" i="5" l="1"/>
  <c r="L221" i="5" s="1"/>
  <c r="D222" i="5" s="1"/>
  <c r="F222" i="5" s="1"/>
  <c r="I221" i="5"/>
  <c r="K221" i="5" s="1"/>
  <c r="C222" i="5" s="1"/>
  <c r="E222" i="5" s="1"/>
  <c r="G222" i="5" l="1"/>
  <c r="H222" i="5" s="1"/>
  <c r="I222" i="5" l="1"/>
  <c r="K222" i="5" s="1"/>
  <c r="C223" i="5" s="1"/>
  <c r="E223" i="5" s="1"/>
  <c r="J222" i="5"/>
  <c r="L222" i="5" s="1"/>
  <c r="D223" i="5" s="1"/>
  <c r="F223" i="5" s="1"/>
  <c r="G223" i="5" l="1"/>
  <c r="H223" i="5" s="1"/>
  <c r="I223" i="5" l="1"/>
  <c r="K223" i="5" s="1"/>
  <c r="C224" i="5" s="1"/>
  <c r="E224" i="5" s="1"/>
  <c r="J223" i="5"/>
  <c r="L223" i="5" s="1"/>
  <c r="D224" i="5" s="1"/>
  <c r="F224" i="5" s="1"/>
  <c r="G224" i="5" l="1"/>
  <c r="H224" i="5" s="1"/>
  <c r="I224" i="5" l="1"/>
  <c r="K224" i="5" s="1"/>
  <c r="C225" i="5" s="1"/>
  <c r="E225" i="5" s="1"/>
  <c r="J224" i="5"/>
  <c r="L224" i="5" s="1"/>
  <c r="D225" i="5" s="1"/>
  <c r="F225" i="5" s="1"/>
  <c r="G225" i="5" l="1"/>
  <c r="H225" i="5" s="1"/>
  <c r="J225" i="5" l="1"/>
  <c r="L225" i="5" s="1"/>
  <c r="D226" i="5" s="1"/>
  <c r="F226" i="5" s="1"/>
  <c r="I225" i="5"/>
  <c r="K225" i="5" s="1"/>
  <c r="C226" i="5" s="1"/>
  <c r="E226" i="5" s="1"/>
  <c r="G226" i="5" l="1"/>
  <c r="H226" i="5" s="1"/>
  <c r="I226" i="5" l="1"/>
  <c r="K226" i="5" s="1"/>
  <c r="C227" i="5" s="1"/>
  <c r="E227" i="5" s="1"/>
  <c r="J226" i="5"/>
  <c r="L226" i="5" s="1"/>
  <c r="D227" i="5" s="1"/>
  <c r="F227" i="5" s="1"/>
  <c r="G227" i="5" l="1"/>
  <c r="H227" i="5" s="1"/>
  <c r="J227" i="5" l="1"/>
  <c r="L227" i="5" s="1"/>
  <c r="D228" i="5" s="1"/>
  <c r="F228" i="5" s="1"/>
  <c r="I227" i="5"/>
  <c r="K227" i="5" s="1"/>
  <c r="C228" i="5" s="1"/>
  <c r="E228" i="5" s="1"/>
  <c r="G228" i="5" l="1"/>
  <c r="H228" i="5" s="1"/>
  <c r="I228" i="5" l="1"/>
  <c r="K228" i="5" s="1"/>
  <c r="C229" i="5" s="1"/>
  <c r="E229" i="5" s="1"/>
  <c r="J228" i="5"/>
  <c r="L228" i="5" s="1"/>
  <c r="D229" i="5" s="1"/>
  <c r="F229" i="5" s="1"/>
  <c r="G229" i="5" l="1"/>
  <c r="H229" i="5" s="1"/>
  <c r="J229" i="5" l="1"/>
  <c r="L229" i="5" s="1"/>
  <c r="D230" i="5" s="1"/>
  <c r="F230" i="5" s="1"/>
  <c r="I229" i="5"/>
  <c r="K229" i="5" s="1"/>
  <c r="C230" i="5" s="1"/>
  <c r="E230" i="5" s="1"/>
  <c r="G230" i="5" l="1"/>
  <c r="H230" i="5" s="1"/>
  <c r="I230" i="5" l="1"/>
  <c r="K230" i="5" s="1"/>
  <c r="C231" i="5" s="1"/>
  <c r="E231" i="5" s="1"/>
  <c r="J230" i="5"/>
  <c r="L230" i="5" s="1"/>
  <c r="D231" i="5" s="1"/>
  <c r="F231" i="5" s="1"/>
  <c r="G231" i="5" l="1"/>
  <c r="H231" i="5" s="1"/>
  <c r="J231" i="5" l="1"/>
  <c r="L231" i="5" s="1"/>
  <c r="D232" i="5" s="1"/>
  <c r="F232" i="5" s="1"/>
  <c r="I231" i="5"/>
  <c r="K231" i="5" s="1"/>
  <c r="C232" i="5" s="1"/>
  <c r="E232" i="5" s="1"/>
  <c r="G232" i="5" l="1"/>
  <c r="H232" i="5" s="1"/>
  <c r="I232" i="5" l="1"/>
  <c r="K232" i="5" s="1"/>
  <c r="C233" i="5" s="1"/>
  <c r="E233" i="5" s="1"/>
  <c r="J232" i="5"/>
  <c r="L232" i="5" s="1"/>
  <c r="D233" i="5" s="1"/>
  <c r="F233" i="5" s="1"/>
  <c r="G233" i="5" l="1"/>
  <c r="H233" i="5" s="1"/>
  <c r="J233" i="5" l="1"/>
  <c r="L233" i="5" s="1"/>
  <c r="D234" i="5" s="1"/>
  <c r="F234" i="5" s="1"/>
  <c r="I233" i="5"/>
  <c r="K233" i="5" s="1"/>
  <c r="C234" i="5" s="1"/>
  <c r="E234" i="5" s="1"/>
  <c r="G234" i="5" l="1"/>
  <c r="H234" i="5" s="1"/>
  <c r="I234" i="5" l="1"/>
  <c r="K234" i="5" s="1"/>
  <c r="C235" i="5" s="1"/>
  <c r="E235" i="5" s="1"/>
  <c r="J234" i="5"/>
  <c r="L234" i="5" s="1"/>
  <c r="D235" i="5" s="1"/>
  <c r="F235" i="5" s="1"/>
  <c r="G235" i="5" l="1"/>
  <c r="H235" i="5" s="1"/>
  <c r="J235" i="5" l="1"/>
  <c r="L235" i="5" s="1"/>
  <c r="D236" i="5" s="1"/>
  <c r="F236" i="5" s="1"/>
  <c r="I235" i="5"/>
  <c r="K235" i="5" s="1"/>
  <c r="C236" i="5" s="1"/>
  <c r="E236" i="5" s="1"/>
  <c r="G236" i="5" s="1"/>
  <c r="H236" i="5" s="1"/>
  <c r="J236" i="5" l="1"/>
  <c r="L236" i="5" s="1"/>
  <c r="D237" i="5" s="1"/>
  <c r="I236" i="5"/>
  <c r="K236" i="5" s="1"/>
  <c r="C237" i="5" s="1"/>
  <c r="E237" i="5" l="1"/>
  <c r="F237" i="5"/>
  <c r="G237" i="5" l="1"/>
  <c r="H237" i="5" s="1"/>
  <c r="I237" i="5" l="1"/>
  <c r="K237" i="5" s="1"/>
  <c r="C238" i="5" s="1"/>
  <c r="E238" i="5" s="1"/>
  <c r="J237" i="5"/>
  <c r="L237" i="5" s="1"/>
  <c r="D238" i="5" s="1"/>
  <c r="F238" i="5" s="1"/>
  <c r="G238" i="5" l="1"/>
  <c r="H238" i="5" s="1"/>
  <c r="I238" i="5" l="1"/>
  <c r="K238" i="5" s="1"/>
  <c r="J238" i="5"/>
  <c r="L238" i="5" s="1"/>
</calcChain>
</file>

<file path=xl/sharedStrings.xml><?xml version="1.0" encoding="utf-8"?>
<sst xmlns="http://schemas.openxmlformats.org/spreadsheetml/2006/main" count="34" uniqueCount="32">
  <si>
    <t>dt</t>
  </si>
  <si>
    <t>t</t>
  </si>
  <si>
    <t>F</t>
  </si>
  <si>
    <t>m</t>
  </si>
  <si>
    <t>x</t>
  </si>
  <si>
    <t>© L. Dvořák, 2016</t>
  </si>
  <si>
    <t>Modelování pohybu družice v gravitačním poli Země (centrální  silové pole)</t>
  </si>
  <si>
    <t>G</t>
  </si>
  <si>
    <t>Mz</t>
  </si>
  <si>
    <t>kg</t>
  </si>
  <si>
    <t>N.m^2/kg^2</t>
  </si>
  <si>
    <r>
      <t>G</t>
    </r>
    <r>
      <rPr>
        <sz val="11"/>
        <color theme="1"/>
        <rFont val="Calibri"/>
        <family val="2"/>
        <charset val="238"/>
      </rPr>
      <t>·</t>
    </r>
    <r>
      <rPr>
        <i/>
        <sz val="11"/>
        <color theme="1"/>
        <rFont val="Calibri"/>
        <family val="2"/>
        <charset val="238"/>
        <scheme val="minor"/>
      </rPr>
      <t>Mz</t>
    </r>
  </si>
  <si>
    <t>vx</t>
  </si>
  <si>
    <t>vy</t>
  </si>
  <si>
    <t>y</t>
  </si>
  <si>
    <t>Fx</t>
  </si>
  <si>
    <t>Fy</t>
  </si>
  <si>
    <t>ax</t>
  </si>
  <si>
    <t>ay</t>
  </si>
  <si>
    <t>gravitační konstanta</t>
  </si>
  <si>
    <t>hmotnost Země</t>
  </si>
  <si>
    <t>s</t>
  </si>
  <si>
    <t>hmotnost družice</t>
  </si>
  <si>
    <t>časový krok</t>
  </si>
  <si>
    <t>N.m^2/kg</t>
  </si>
  <si>
    <t>r</t>
  </si>
  <si>
    <t>počáteční vzdálenost od středu Země</t>
  </si>
  <si>
    <t>v0</t>
  </si>
  <si>
    <t>r0</t>
  </si>
  <si>
    <t>počáteční rychlost</t>
  </si>
  <si>
    <t>m/s</t>
  </si>
  <si>
    <t>(Numerické řešení pohybové rovnice Eulerovou metodou - časový krok 60 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</si>
</sst>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 s rychlosti'!$F$13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'i s rychlosti'!$E$14:$E$237</c:f>
              <c:numCache>
                <c:formatCode>0.00E+00</c:formatCode>
                <c:ptCount val="224"/>
                <c:pt idx="0">
                  <c:v>7000000</c:v>
                </c:pt>
                <c:pt idx="1">
                  <c:v>6970744.5632653059</c:v>
                </c:pt>
                <c:pt idx="2">
                  <c:v>6912251.19396686</c:v>
                </c:pt>
                <c:pt idx="3">
                  <c:v>6824816.6255131513</c:v>
                </c:pt>
                <c:pt idx="4">
                  <c:v>6709009.4310104735</c:v>
                </c:pt>
                <c:pt idx="5">
                  <c:v>6565653.2266160063</c:v>
                </c:pt>
                <c:pt idx="6">
                  <c:v>6395801.6784001309</c:v>
                </c:pt>
                <c:pt idx="7">
                  <c:v>6200707.0893990714</c:v>
                </c:pt>
                <c:pt idx="8">
                  <c:v>5981784.6870122394</c:v>
                </c:pt>
                <c:pt idx="9">
                  <c:v>5740574.8290266143</c:v>
                </c:pt>
                <c:pt idx="10">
                  <c:v>5478705.2185402373</c:v>
                </c:pt>
                <c:pt idx="11">
                  <c:v>5197854.9149666457</c:v>
                </c:pt>
                <c:pt idx="12">
                  <c:v>4899721.5177027714</c:v>
                </c:pt>
                <c:pt idx="13">
                  <c:v>4585992.4494810384</c:v>
                </c:pt>
                <c:pt idx="14">
                  <c:v>4258320.8355425829</c:v>
                </c:pt>
                <c:pt idx="15">
                  <c:v>3918306.1028386308</c:v>
                </c:pt>
                <c:pt idx="16">
                  <c:v>3567479.1321585556</c:v>
                </c:pt>
                <c:pt idx="17">
                  <c:v>3207291.5909695462</c:v>
                </c:pt>
                <c:pt idx="18">
                  <c:v>2839108.9497507252</c:v>
                </c:pt>
                <c:pt idx="19">
                  <c:v>2464206.6267520357</c:v>
                </c:pt>
                <c:pt idx="20">
                  <c:v>2083768.6996600197</c:v>
                </c:pt>
                <c:pt idx="21">
                  <c:v>1698888.6520331213</c:v>
                </c:pt>
                <c:pt idx="22">
                  <c:v>1310571.6739488316</c:v>
                </c:pt>
                <c:pt idx="23">
                  <c:v>919738.09920433303</c:v>
                </c:pt>
                <c:pt idx="24">
                  <c:v>527227.62762347993</c:v>
                </c:pt>
                <c:pt idx="25">
                  <c:v>133804.04512586695</c:v>
                </c:pt>
                <c:pt idx="26">
                  <c:v>-259839.78709651792</c:v>
                </c:pt>
                <c:pt idx="27">
                  <c:v>-653076.85137755936</c:v>
                </c:pt>
                <c:pt idx="28">
                  <c:v>-1045340.9335550781</c:v>
                </c:pt>
                <c:pt idx="29">
                  <c:v>-1436121.7209901046</c:v>
                </c:pt>
                <c:pt idx="30">
                  <c:v>-1824960.1060825104</c:v>
                </c:pt>
                <c:pt idx="31">
                  <c:v>-2211443.7394513739</c:v>
                </c:pt>
                <c:pt idx="32">
                  <c:v>-2595202.8588887439</c:v>
                </c:pt>
                <c:pt idx="33">
                  <c:v>-2975906.4064876521</c:v>
                </c:pt>
                <c:pt idx="34">
                  <c:v>-3353258.4361841767</c:v>
                </c:pt>
                <c:pt idx="35">
                  <c:v>-3726994.8066295404</c:v>
                </c:pt>
                <c:pt idx="36">
                  <c:v>-4096880.1492158156</c:v>
                </c:pt>
                <c:pt idx="37">
                  <c:v>-4462705.0977129154</c:v>
                </c:pt>
                <c:pt idx="38">
                  <c:v>-4824283.7639226876</c:v>
                </c:pt>
                <c:pt idx="39">
                  <c:v>-5181451.4426865922</c:v>
                </c:pt>
                <c:pt idx="40">
                  <c:v>-5534062.5292341718</c:v>
                </c:pt>
                <c:pt idx="41">
                  <c:v>-5881988.6320252074</c:v>
                </c:pt>
                <c:pt idx="42">
                  <c:v>-6225116.8647608878</c:v>
                </c:pt>
                <c:pt idx="43">
                  <c:v>-6563348.3019980509</c:v>
                </c:pt>
                <c:pt idx="44">
                  <c:v>-6896596.5837050769</c:v>
                </c:pt>
                <c:pt idx="45">
                  <c:v>-7224786.6550814034</c:v>
                </c:pt>
                <c:pt idx="46">
                  <c:v>-7547853.6289762333</c:v>
                </c:pt>
                <c:pt idx="47">
                  <c:v>-7865741.7592512257</c:v>
                </c:pt>
                <c:pt idx="48">
                  <c:v>-8178403.5144130047</c:v>
                </c:pt>
                <c:pt idx="49">
                  <c:v>-8485798.7417782955</c:v>
                </c:pt>
                <c:pt idx="50">
                  <c:v>-8787893.9133177549</c:v>
                </c:pt>
                <c:pt idx="51">
                  <c:v>-9084661.4451486114</c:v>
                </c:pt>
                <c:pt idx="52">
                  <c:v>-9376079.0834089629</c:v>
                </c:pt>
                <c:pt idx="53">
                  <c:v>-9662129.3499480523</c:v>
                </c:pt>
                <c:pt idx="54">
                  <c:v>-9942799.0419086274</c:v>
                </c:pt>
                <c:pt idx="55">
                  <c:v>-10218078.779862298</c:v>
                </c:pt>
                <c:pt idx="56">
                  <c:v>-10487962.599689839</c:v>
                </c:pt>
                <c:pt idx="57">
                  <c:v>-10752447.583879305</c:v>
                </c:pt>
                <c:pt idx="58">
                  <c:v>-11011533.528349387</c:v>
                </c:pt>
                <c:pt idx="59">
                  <c:v>-11265222.641297391</c:v>
                </c:pt>
                <c:pt idx="60">
                  <c:v>-11513519.270924263</c:v>
                </c:pt>
                <c:pt idx="61">
                  <c:v>-11756429.659206644</c:v>
                </c:pt>
                <c:pt idx="62">
                  <c:v>-11993961.719171474</c:v>
                </c:pt>
                <c:pt idx="63">
                  <c:v>-12226124.833385004</c:v>
                </c:pt>
                <c:pt idx="64">
                  <c:v>-12452929.671598358</c:v>
                </c:pt>
                <c:pt idx="65">
                  <c:v>-12674388.025698323</c:v>
                </c:pt>
                <c:pt idx="66">
                  <c:v>-12890512.660297491</c:v>
                </c:pt>
                <c:pt idx="67">
                  <c:v>-13101317.17746417</c:v>
                </c:pt>
                <c:pt idx="68">
                  <c:v>-13306815.894241726</c:v>
                </c:pt>
                <c:pt idx="69">
                  <c:v>-13507023.731740918</c:v>
                </c:pt>
                <c:pt idx="70">
                  <c:v>-13701956.114708986</c:v>
                </c:pt>
                <c:pt idx="71">
                  <c:v>-13891628.880587097</c:v>
                </c:pt>
                <c:pt idx="72">
                  <c:v>-14076058.197164647</c:v>
                </c:pt>
                <c:pt idx="73">
                  <c:v>-14255260.488025913</c:v>
                </c:pt>
                <c:pt idx="74">
                  <c:v>-14429252.365062729</c:v>
                </c:pt>
                <c:pt idx="75">
                  <c:v>-14598050.567397162</c:v>
                </c:pt>
                <c:pt idx="76">
                  <c:v>-14761671.906121355</c:v>
                </c:pt>
                <c:pt idx="77">
                  <c:v>-14920133.214318583</c:v>
                </c:pt>
                <c:pt idx="78">
                  <c:v>-15073451.301880807</c:v>
                </c:pt>
                <c:pt idx="79">
                  <c:v>-15221642.914684094</c:v>
                </c:pt>
                <c:pt idx="80">
                  <c:v>-15364724.697724873</c:v>
                </c:pt>
                <c:pt idx="81">
                  <c:v>-15502713.161857456</c:v>
                </c:pt>
                <c:pt idx="82">
                  <c:v>-15635624.653807143</c:v>
                </c:pt>
                <c:pt idx="83">
                  <c:v>-15763475.329163691</c:v>
                </c:pt>
                <c:pt idx="84">
                  <c:v>-15886281.128087612</c:v>
                </c:pt>
                <c:pt idx="85">
                  <c:v>-16004057.753486654</c:v>
                </c:pt>
                <c:pt idx="86">
                  <c:v>-16116820.651442446</c:v>
                </c:pt>
                <c:pt idx="87">
                  <c:v>-16224584.993687695</c:v>
                </c:pt>
                <c:pt idx="88">
                  <c:v>-16327365.661952896</c:v>
                </c:pt>
                <c:pt idx="89">
                  <c:v>-16425177.234018262</c:v>
                </c:pt>
                <c:pt idx="90">
                  <c:v>-16518033.971321894</c:v>
                </c:pt>
                <c:pt idx="91">
                  <c:v>-16605949.807989035</c:v>
                </c:pt>
                <c:pt idx="92">
                  <c:v>-16688938.341159865</c:v>
                </c:pt>
                <c:pt idx="93">
                  <c:v>-16767012.82250477</c:v>
                </c:pt>
                <c:pt idx="94">
                  <c:v>-16840186.150826499</c:v>
                </c:pt>
                <c:pt idx="95">
                  <c:v>-16908470.865658138</c:v>
                </c:pt>
                <c:pt idx="96">
                  <c:v>-16971879.141774587</c:v>
                </c:pt>
                <c:pt idx="97">
                  <c:v>-17030422.784543216</c:v>
                </c:pt>
                <c:pt idx="98">
                  <c:v>-17084113.226046652</c:v>
                </c:pt>
                <c:pt idx="99">
                  <c:v>-17132961.521917481</c:v>
                </c:pt>
                <c:pt idx="100">
                  <c:v>-17176978.348830719</c:v>
                </c:pt>
                <c:pt idx="101">
                  <c:v>-17216174.002605736</c:v>
                </c:pt>
                <c:pt idx="102">
                  <c:v>-17250558.396874543</c:v>
                </c:pt>
                <c:pt idx="103">
                  <c:v>-17280141.062278263</c:v>
                </c:pt>
                <c:pt idx="104">
                  <c:v>-17304931.14615823</c:v>
                </c:pt>
                <c:pt idx="105">
                  <c:v>-17324937.412712343</c:v>
                </c:pt>
                <c:pt idx="106">
                  <c:v>-17340168.243591432</c:v>
                </c:pt>
                <c:pt idx="107">
                  <c:v>-17350631.638914011</c:v>
                </c:pt>
                <c:pt idx="108">
                  <c:v>-17356335.21868154</c:v>
                </c:pt>
                <c:pt idx="109">
                  <c:v>-17357286.22457958</c:v>
                </c:pt>
                <c:pt idx="110">
                  <c:v>-17353491.522153556</c:v>
                </c:pt>
                <c:pt idx="111">
                  <c:v>-17344957.603351016</c:v>
                </c:pt>
                <c:pt idx="112">
                  <c:v>-17331690.589425206</c:v>
                </c:pt>
                <c:pt idx="113">
                  <c:v>-17313696.234197911</c:v>
                </c:pt>
                <c:pt idx="114">
                  <c:v>-17290979.927682284</c:v>
                </c:pt>
                <c:pt idx="115">
                  <c:v>-17263546.70006942</c:v>
                </c:pt>
                <c:pt idx="116">
                  <c:v>-17231401.226085231</c:v>
                </c:pt>
                <c:pt idx="117">
                  <c:v>-17194547.829727143</c:v>
                </c:pt>
                <c:pt idx="118">
                  <c:v>-17152990.48939307</c:v>
                </c:pt>
                <c:pt idx="119">
                  <c:v>-17106732.843418103</c:v>
                </c:pt>
                <c:pt idx="120">
                  <c:v>-17055778.196037494</c:v>
                </c:pt>
                <c:pt idx="121">
                  <c:v>-17000129.523797639</c:v>
                </c:pt>
                <c:pt idx="122">
                  <c:v>-16939789.48244017</c:v>
                </c:pt>
                <c:pt idx="123">
                  <c:v>-16874760.414287619</c:v>
                </c:pt>
                <c:pt idx="124">
                  <c:v>-16805044.356162902</c:v>
                </c:pt>
                <c:pt idx="125">
                  <c:v>-16730643.047878593</c:v>
                </c:pt>
                <c:pt idx="126">
                  <c:v>-16651557.941336146</c:v>
                </c:pt>
                <c:pt idx="127">
                  <c:v>-16567790.210279511</c:v>
                </c:pt>
                <c:pt idx="128">
                  <c:v>-16479340.760752266</c:v>
                </c:pt>
                <c:pt idx="129">
                  <c:v>-16386210.242312359</c:v>
                </c:pt>
                <c:pt idx="130">
                  <c:v>-16288399.060063925</c:v>
                </c:pt>
                <c:pt idx="131">
                  <c:v>-16185907.387571394</c:v>
                </c:pt>
                <c:pt idx="132">
                  <c:v>-16078735.180727351</c:v>
                </c:pt>
                <c:pt idx="133">
                  <c:v>-15966882.192652371</c:v>
                </c:pt>
                <c:pt idx="134">
                  <c:v>-15850347.989712322</c:v>
                </c:pt>
                <c:pt idx="135">
                  <c:v>-15729131.968746645</c:v>
                </c:pt>
                <c:pt idx="136">
                  <c:v>-15603233.375609674</c:v>
                </c:pt>
                <c:pt idx="137">
                  <c:v>-15472651.325136542</c:v>
                </c:pt>
                <c:pt idx="138">
                  <c:v>-15337384.822655443</c:v>
                </c:pt>
                <c:pt idx="139">
                  <c:v>-15197432.787179217</c:v>
                </c:pt>
                <c:pt idx="140">
                  <c:v>-15052794.076421497</c:v>
                </c:pt>
                <c:pt idx="141">
                  <c:v>-14903467.513796004</c:v>
                </c:pt>
                <c:pt idx="142">
                  <c:v>-14749451.917572256</c:v>
                </c:pt>
                <c:pt idx="143">
                  <c:v>-14590746.132377045</c:v>
                </c:pt>
                <c:pt idx="144">
                  <c:v>-14427349.063248578</c:v>
                </c:pt>
                <c:pt idx="145">
                  <c:v>-14259259.712469608</c:v>
                </c:pt>
                <c:pt idx="146">
                  <c:v>-14086477.219427008</c:v>
                </c:pt>
                <c:pt idx="147">
                  <c:v>-13909000.903768688</c:v>
                </c:pt>
                <c:pt idx="148">
                  <c:v>-13726830.31215431</c:v>
                </c:pt>
                <c:pt idx="149">
                  <c:v>-13539965.26892459</c:v>
                </c:pt>
                <c:pt idx="150">
                  <c:v>-13348405.931045037</c:v>
                </c:pt>
                <c:pt idx="151">
                  <c:v>-13152152.847714251</c:v>
                </c:pt>
                <c:pt idx="152">
                  <c:v>-12951207.025064707</c:v>
                </c:pt>
                <c:pt idx="153">
                  <c:v>-12745569.996425614</c:v>
                </c:pt>
                <c:pt idx="154">
                  <c:v>-12535243.898663465</c:v>
                </c:pt>
                <c:pt idx="155">
                  <c:v>-12320231.555166662</c:v>
                </c:pt>
                <c:pt idx="156">
                  <c:v>-12100536.566096755</c:v>
                </c:pt>
                <c:pt idx="157">
                  <c:v>-11876163.40659086</c:v>
                </c:pt>
                <c:pt idx="158">
                  <c:v>-11647117.533668395</c:v>
                </c:pt>
                <c:pt idx="159">
                  <c:v>-11413405.502671171</c:v>
                </c:pt>
                <c:pt idx="160">
                  <c:v>-11175035.094149811</c:v>
                </c:pt>
                <c:pt idx="161">
                  <c:v>-10932015.452202432</c:v>
                </c:pt>
                <c:pt idx="162">
                  <c:v>-10684357.235374367</c:v>
                </c:pt>
                <c:pt idx="163">
                  <c:v>-10432072.781341666</c:v>
                </c:pt>
                <c:pt idx="164">
                  <c:v>-10175176.286727265</c:v>
                </c:pt>
                <c:pt idx="165">
                  <c:v>-9913684.0035384465</c:v>
                </c:pt>
                <c:pt idx="166">
                  <c:v>-9647614.4538689405</c:v>
                </c:pt>
                <c:pt idx="167">
                  <c:v>-9376988.6646803543</c:v>
                </c:pt>
                <c:pt idx="168">
                  <c:v>-9101830.4246672355</c:v>
                </c:pt>
                <c:pt idx="169">
                  <c:v>-8822166.5654199179</c:v>
                </c:pt>
                <c:pt idx="170">
                  <c:v>-8538027.2693313025</c:v>
                </c:pt>
                <c:pt idx="171">
                  <c:v>-8249446.4069500612</c:v>
                </c:pt>
                <c:pt idx="172">
                  <c:v>-7956461.9067657208</c:v>
                </c:pt>
                <c:pt idx="173">
                  <c:v>-7659116.1607229831</c:v>
                </c:pt>
                <c:pt idx="174">
                  <c:v>-7357456.4691059384</c:v>
                </c:pt>
                <c:pt idx="175">
                  <c:v>-7051535.5288099134</c:v>
                </c:pt>
                <c:pt idx="176">
                  <c:v>-6741411.9694319051</c:v>
                </c:pt>
                <c:pt idx="177">
                  <c:v>-6427150.942061983</c:v>
                </c:pt>
                <c:pt idx="178">
                  <c:v>-6108824.766149465</c:v>
                </c:pt>
                <c:pt idx="179">
                  <c:v>-5786513.6403501863</c:v>
                </c:pt>
                <c:pt idx="180">
                  <c:v>-5460306.4238350634</c:v>
                </c:pt>
                <c:pt idx="181">
                  <c:v>-5130301.4951543389</c:v>
                </c:pt>
                <c:pt idx="182">
                  <c:v>-4796607.696403455</c:v>
                </c:pt>
                <c:pt idx="183">
                  <c:v>-4459345.3711201027</c:v>
                </c:pt>
                <c:pt idx="184">
                  <c:v>-4118647.5050487584</c:v>
                </c:pt>
                <c:pt idx="185">
                  <c:v>-3774660.9796255981</c:v>
                </c:pt>
                <c:pt idx="186">
                  <c:v>-3427547.9487436363</c:v>
                </c:pt>
                <c:pt idx="187">
                  <c:v>-3077487.3500279202</c:v>
                </c:pt>
                <c:pt idx="188">
                  <c:v>-2724676.5624459777</c:v>
                </c:pt>
                <c:pt idx="189">
                  <c:v>-2369333.222548536</c:v>
                </c:pt>
                <c:pt idx="190">
                  <c:v>-2011697.2119119558</c:v>
                </c:pt>
                <c:pt idx="191">
                  <c:v>-1652032.8283475153</c:v>
                </c:pt>
                <c:pt idx="192">
                  <c:v>-1290631.1530374298</c:v>
                </c:pt>
                <c:pt idx="193">
                  <c:v>-927812.62480372214</c:v>
                </c:pt>
                <c:pt idx="194">
                  <c:v>-563929.8310233471</c:v>
                </c:pt>
                <c:pt idx="195">
                  <c:v>-199370.52203164966</c:v>
                </c:pt>
                <c:pt idx="196">
                  <c:v>165439.14809167333</c:v>
                </c:pt>
                <c:pt idx="197">
                  <c:v>530031.1570497494</c:v>
                </c:pt>
                <c:pt idx="198">
                  <c:v>893891.93653682515</c:v>
                </c:pt>
                <c:pt idx="199">
                  <c:v>1256458.5017715553</c:v>
                </c:pt>
                <c:pt idx="200">
                  <c:v>1617114.4224794637</c:v>
                </c:pt>
                <c:pt idx="201">
                  <c:v>1975185.6868037838</c:v>
                </c:pt>
                <c:pt idx="202">
                  <c:v>2329936.5315675051</c:v>
                </c:pt>
                <c:pt idx="203">
                  <c:v>2680565.3395496192</c:v>
                </c:pt>
                <c:pt idx="204">
                  <c:v>3026200.737594353</c:v>
                </c:pt>
                <c:pt idx="205">
                  <c:v>3365898.0688451957</c:v>
                </c:pt>
                <c:pt idx="206">
                  <c:v>3698636.458182598</c:v>
                </c:pt>
                <c:pt idx="207">
                  <c:v>4023316.741380102</c:v>
                </c:pt>
                <c:pt idx="208">
                  <c:v>4338760.5839180369</c:v>
                </c:pt>
                <c:pt idx="209">
                  <c:v>4643711.17175058</c:v>
                </c:pt>
                <c:pt idx="210">
                  <c:v>4936835.9087218847</c:v>
                </c:pt>
                <c:pt idx="211">
                  <c:v>5216731.5966440765</c:v>
                </c:pt>
                <c:pt idx="212">
                  <c:v>5481932.594670278</c:v>
                </c:pt>
                <c:pt idx="213">
                  <c:v>5730922.4425006406</c:v>
                </c:pt>
                <c:pt idx="214">
                  <c:v>5962149.3733777432</c:v>
                </c:pt>
                <c:pt idx="215">
                  <c:v>6174046.0237161079</c:v>
                </c:pt>
                <c:pt idx="216">
                  <c:v>6365053.4547606129</c:v>
                </c:pt>
                <c:pt idx="217">
                  <c:v>6533649.3318635831</c:v>
                </c:pt>
                <c:pt idx="218">
                  <c:v>6678379.7628673483</c:v>
                </c:pt>
                <c:pt idx="219">
                  <c:v>6797893.8970019752</c:v>
                </c:pt>
                <c:pt idx="220">
                  <c:v>6890979.9650106244</c:v>
                </c:pt>
                <c:pt idx="221">
                  <c:v>6956601.0519355517</c:v>
                </c:pt>
                <c:pt idx="222">
                  <c:v>6993928.599892051</c:v>
                </c:pt>
                <c:pt idx="223">
                  <c:v>7002371.5045317356</c:v>
                </c:pt>
              </c:numCache>
            </c:numRef>
          </c:xVal>
          <c:yVal>
            <c:numRef>
              <c:f>'i s rychlosti'!$F$14:$F$237</c:f>
              <c:numCache>
                <c:formatCode>0.00E+00</c:formatCode>
                <c:ptCount val="224"/>
                <c:pt idx="0">
                  <c:v>0</c:v>
                </c:pt>
                <c:pt idx="1">
                  <c:v>540000</c:v>
                </c:pt>
                <c:pt idx="2">
                  <c:v>1077735.0362732226</c:v>
                </c:pt>
                <c:pt idx="3">
                  <c:v>1610957.6577851572</c:v>
                </c:pt>
                <c:pt idx="4">
                  <c:v>2137483.0884840526</c:v>
                </c:pt>
                <c:pt idx="5">
                  <c:v>2655231.4346738704</c:v>
                </c:pt>
                <c:pt idx="6">
                  <c:v>3162264.7358622402</c:v>
                </c:pt>
                <c:pt idx="7">
                  <c:v>3656817.1657361495</c:v>
                </c:pt>
                <c:pt idx="8">
                  <c:v>4137317.3341897414</c:v>
                </c:pt>
                <c:pt idx="9">
                  <c:v>4602402.3245303407</c:v>
                </c:pt>
                <c:pt idx="10">
                  <c:v>5050923.7309502326</c:v>
                </c:pt>
                <c:pt idx="11">
                  <c:v>5481946.4712948501</c:v>
                </c:pt>
                <c:pt idx="12">
                  <c:v>5894741.5011668839</c:v>
                </c:pt>
                <c:pt idx="13">
                  <c:v>6288773.7404391514</c:v>
                </c:pt>
                <c:pt idx="14">
                  <c:v>6663686.5597943366</c:v>
                </c:pt>
                <c:pt idx="15">
                  <c:v>7019284.095543582</c:v>
                </c:pt>
                <c:pt idx="16">
                  <c:v>7355512.5039017713</c:v>
                </c:pt>
                <c:pt idx="17">
                  <c:v>7672441.0675036274</c:v>
                </c:pt>
                <c:pt idx="18">
                  <c:v>7970243.8572032163</c:v>
                </c:pt>
                <c:pt idx="19">
                  <c:v>8249182.4527572934</c:v>
                </c:pt>
                <c:pt idx="20">
                  <c:v>8509590.0502788443</c:v>
                </c:pt>
                <c:pt idx="21">
                  <c:v>8751857.1388696581</c:v>
                </c:pt>
                <c:pt idx="22">
                  <c:v>8976418.8149701804</c:v>
                </c:pt>
                <c:pt idx="23">
                  <c:v>9183743.7187068351</c:v>
                </c:pt>
                <c:pt idx="24">
                  <c:v>9374324.5180064626</c:v>
                </c:pt>
                <c:pt idx="25">
                  <c:v>9548669.8288639821</c:v>
                </c:pt>
                <c:pt idx="26">
                  <c:v>9707297.439260602</c:v>
                </c:pt>
                <c:pt idx="27">
                  <c:v>9850728.6956288461</c:v>
                </c:pt>
                <c:pt idx="28">
                  <c:v>9979483.9108737726</c:v>
                </c:pt>
                <c:pt idx="29">
                  <c:v>10094078.658904005</c:v>
                </c:pt>
                <c:pt idx="30">
                  <c:v>10195020.830173448</c:v>
                </c:pt>
                <c:pt idx="31">
                  <c:v>10282808.334230503</c:v>
                </c:pt>
                <c:pt idx="32">
                  <c:v>10357927.347535701</c:v>
                </c:pt>
                <c:pt idx="33">
                  <c:v>10420851.017035862</c:v>
                </c:pt>
                <c:pt idx="34">
                  <c:v>10472038.541654073</c:v>
                </c:pt>
                <c:pt idx="35">
                  <c:v>10511934.564662067</c:v>
                </c:pt>
                <c:pt idx="36">
                  <c:v>10540968.819687605</c:v>
                </c:pt>
                <c:pt idx="37">
                  <c:v>10559555.981820313</c:v>
                </c:pt>
                <c:pt idx="38">
                  <c:v>10568095.682929747</c:v>
                </c:pt>
                <c:pt idx="39">
                  <c:v>10566972.656955684</c:v>
                </c:pt>
                <c:pt idx="40">
                  <c:v>10556556.98665379</c:v>
                </c:pt>
                <c:pt idx="41">
                  <c:v>10537204.428171424</c:v>
                </c:pt>
                <c:pt idx="42">
                  <c:v>10509256.79398323</c:v>
                </c:pt>
                <c:pt idx="43">
                  <c:v>10473042.378226187</c:v>
                </c:pt>
                <c:pt idx="44">
                  <c:v>10428876.411424911</c:v>
                </c:pt>
                <c:pt idx="45">
                  <c:v>10377061.534068754</c:v>
                </c:pt>
                <c:pt idx="46">
                  <c:v>10317888.280562744</c:v>
                </c:pt>
                <c:pt idx="47">
                  <c:v>10251635.566786487</c:v>
                </c:pt>
                <c:pt idx="48">
                  <c:v>10178571.175912773</c:v>
                </c:pt>
                <c:pt idx="49">
                  <c:v>10098952.238307292</c:v>
                </c:pt>
                <c:pt idx="50">
                  <c:v>10013025.702292493</c:v>
                </c:pt>
                <c:pt idx="51">
                  <c:v>9921028.7933463641</c:v>
                </c:pt>
                <c:pt idx="52">
                  <c:v>9823189.4599494431</c:v>
                </c:pt>
                <c:pt idx="53">
                  <c:v>9719726.8048152681</c:v>
                </c:pt>
                <c:pt idx="54">
                  <c:v>9610851.500661198</c:v>
                </c:pt>
                <c:pt idx="55">
                  <c:v>9496766.1900152545</c:v>
                </c:pt>
                <c:pt idx="56">
                  <c:v>9377665.8688249309</c:v>
                </c:pt>
                <c:pt idx="57">
                  <c:v>9253738.2538477201</c:v>
                </c:pt>
                <c:pt idx="58">
                  <c:v>9125164.133970527</c:v>
                </c:pt>
                <c:pt idx="59">
                  <c:v>8992117.7057345062</c:v>
                </c:pt>
                <c:pt idx="60">
                  <c:v>8854766.8934402354</c:v>
                </c:pt>
                <c:pt idx="61">
                  <c:v>8713273.6542810779</c:v>
                </c:pt>
                <c:pt idx="62">
                  <c:v>8567794.2690051273</c:v>
                </c:pt>
                <c:pt idx="63">
                  <c:v>8418479.6186419912</c:v>
                </c:pt>
                <c:pt idx="64">
                  <c:v>8265475.4478532681</c:v>
                </c:pt>
                <c:pt idx="65">
                  <c:v>8108922.6154775172</c:v>
                </c:pt>
                <c:pt idx="66">
                  <c:v>7948957.3328440553</c:v>
                </c:pt>
                <c:pt idx="67">
                  <c:v>7785711.3904268425</c:v>
                </c:pt>
                <c:pt idx="68">
                  <c:v>7619312.3734015301</c:v>
                </c:pt>
                <c:pt idx="69">
                  <c:v>7449883.866656648</c:v>
                </c:pt>
                <c:pt idx="70">
                  <c:v>7277545.6497949213</c:v>
                </c:pt>
                <c:pt idx="71">
                  <c:v>7102413.8826435748</c:v>
                </c:pt>
                <c:pt idx="72">
                  <c:v>6924601.2817739239</c:v>
                </c:pt>
                <c:pt idx="73">
                  <c:v>6744217.2885110434</c:v>
                </c:pt>
                <c:pt idx="74">
                  <c:v>6561368.2288942607</c:v>
                </c:pt>
                <c:pt idx="75">
                  <c:v>6376157.4660290182</c:v>
                </c:pt>
                <c:pt idx="76">
                  <c:v>6188685.5452504866</c:v>
                </c:pt>
                <c:pt idx="77">
                  <c:v>5999050.3324994491</c:v>
                </c:pt>
                <c:pt idx="78">
                  <c:v>5807347.1462915177</c:v>
                </c:pt>
                <c:pt idx="79">
                  <c:v>5613668.8836418604</c:v>
                </c:pt>
                <c:pt idx="80">
                  <c:v>5418106.1402893458</c:v>
                </c:pt>
                <c:pt idx="81">
                  <c:v>5220747.3255464323</c:v>
                </c:pt>
                <c:pt idx="82">
                  <c:v>5021678.7720843023</c:v>
                </c:pt>
                <c:pt idx="83">
                  <c:v>4820984.8409466483</c:v>
                </c:pt>
                <c:pt idx="84">
                  <c:v>4618748.0220702002</c:v>
                </c:pt>
                <c:pt idx="85">
                  <c:v>4415049.0305755418</c:v>
                </c:pt>
                <c:pt idx="86">
                  <c:v>4209966.8990779631</c:v>
                </c:pt>
                <c:pt idx="87">
                  <c:v>4003579.0662550619</c:v>
                </c:pt>
                <c:pt idx="88">
                  <c:v>3795961.4618954877</c:v>
                </c:pt>
                <c:pt idx="89">
                  <c:v>3587188.5886416193</c:v>
                </c:pt>
                <c:pt idx="90">
                  <c:v>3377333.6006280337</c:v>
                </c:pt>
                <c:pt idx="91">
                  <c:v>3166468.3792073764</c:v>
                </c:pt>
                <c:pt idx="92">
                  <c:v>2954663.6059455876</c:v>
                </c:pt>
                <c:pt idx="93">
                  <c:v>2741988.833059438</c:v>
                </c:pt>
                <c:pt idx="94">
                  <c:v>2528512.5514608584</c:v>
                </c:pt>
                <c:pt idx="95">
                  <c:v>2314302.2565646688</c:v>
                </c:pt>
                <c:pt idx="96">
                  <c:v>2099424.5120089431</c:v>
                </c:pt>
                <c:pt idx="97">
                  <c:v>1883945.0114303844</c:v>
                </c:pt>
                <c:pt idx="98">
                  <c:v>1667928.6384307062</c:v>
                </c:pt>
                <c:pt idx="99">
                  <c:v>1451439.524864092</c:v>
                </c:pt>
                <c:pt idx="100">
                  <c:v>1234541.1075703183</c:v>
                </c:pt>
                <c:pt idx="101">
                  <c:v>1017296.1836730563</c:v>
                </c:pt>
                <c:pt idx="102">
                  <c:v>799766.96455819323</c:v>
                </c:pt>
                <c:pt idx="103">
                  <c:v>582015.12864271947</c:v>
                </c:pt>
                <c:pt idx="104">
                  <c:v>364101.87304079591</c:v>
                </c:pt>
                <c:pt idx="105">
                  <c:v>146087.96423003174</c:v>
                </c:pt>
                <c:pt idx="106">
                  <c:v>-71966.212182251416</c:v>
                </c:pt>
                <c:pt idx="107">
                  <c:v>-290000.60249592207</c:v>
                </c:pt>
                <c:pt idx="108">
                  <c:v>-507955.43666388805</c:v>
                </c:pt>
                <c:pt idx="109">
                  <c:v>-725771.18065499701</c:v>
                </c:pt>
                <c:pt idx="110">
                  <c:v>-943388.48934413353</c:v>
                </c:pt>
                <c:pt idx="111">
                  <c:v>-1160748.1598414162</c:v>
                </c:pt>
                <c:pt idx="112">
                  <c:v>-1377791.0851738893</c:v>
                </c:pt>
                <c:pt idx="113">
                  <c:v>-1594458.2082343246</c:v>
                </c:pt>
                <c:pt idx="114">
                  <c:v>-1810690.4759127132</c:v>
                </c:pt>
                <c:pt idx="115">
                  <c:v>-2026428.7933267374</c:v>
                </c:pt>
                <c:pt idx="116">
                  <c:v>-2241613.978067968</c:v>
                </c:pt>
                <c:pt idx="117">
                  <c:v>-2456186.7143807439</c:v>
                </c:pt>
                <c:pt idx="118">
                  <c:v>-2670087.507190648</c:v>
                </c:pt>
                <c:pt idx="119">
                  <c:v>-2883256.6358992113</c:v>
                </c:pt>
                <c:pt idx="120">
                  <c:v>-3095634.107860948</c:v>
                </c:pt>
                <c:pt idx="121">
                  <c:v>-3307159.6114580398</c:v>
                </c:pt>
                <c:pt idx="122">
                  <c:v>-3517772.4686869672</c:v>
                </c:pt>
                <c:pt idx="123">
                  <c:v>-3727411.5871700994</c:v>
                </c:pt>
                <c:pt idx="124">
                  <c:v>-3936015.4115037266</c:v>
                </c:pt>
                <c:pt idx="125">
                  <c:v>-4143521.8738522227</c:v>
                </c:pt>
                <c:pt idx="126">
                  <c:v>-4349868.3436959619</c:v>
                </c:pt>
                <c:pt idx="127">
                  <c:v>-4554991.5766382981</c:v>
                </c:pt>
                <c:pt idx="128">
                  <c:v>-4758827.6621743022</c:v>
                </c:pt>
                <c:pt idx="129">
                  <c:v>-4961311.9703210564</c:v>
                </c:pt>
                <c:pt idx="130">
                  <c:v>-5162379.0970061496</c:v>
                </c:pt>
                <c:pt idx="131">
                  <c:v>-5361962.8081075028</c:v>
                </c:pt>
                <c:pt idx="132">
                  <c:v>-5559995.9820338972</c:v>
                </c:pt>
                <c:pt idx="133">
                  <c:v>-5756410.5507314429</c:v>
                </c:pt>
                <c:pt idx="134">
                  <c:v>-5951137.4389968058</c:v>
                </c:pt>
                <c:pt idx="135">
                  <c:v>-6144106.5019732239</c:v>
                </c:pt>
                <c:pt idx="136">
                  <c:v>-6335246.4607002288</c:v>
                </c:pt>
                <c:pt idx="137">
                  <c:v>-6524484.8355824947</c:v>
                </c:pt>
                <c:pt idx="138">
                  <c:v>-6711747.87763739</c:v>
                </c:pt>
                <c:pt idx="139">
                  <c:v>-6896960.4973745784</c:v>
                </c:pt>
                <c:pt idx="140">
                  <c:v>-7080046.1911543943</c:v>
                </c:pt>
                <c:pt idx="141">
                  <c:v>-7260926.9648647113</c:v>
                </c:pt>
                <c:pt idx="142">
                  <c:v>-7439523.2547486164</c:v>
                </c:pt>
                <c:pt idx="143">
                  <c:v>-7615753.8452073922</c:v>
                </c:pt>
                <c:pt idx="144">
                  <c:v>-7789535.7833950985</c:v>
                </c:pt>
                <c:pt idx="145">
                  <c:v>-7960784.2904124539</c:v>
                </c:pt>
                <c:pt idx="146">
                  <c:v>-8129412.6688987119</c:v>
                </c:pt>
                <c:pt idx="147">
                  <c:v>-8295332.2068108926</c:v>
                </c:pt>
                <c:pt idx="148">
                  <c:v>-8458452.0771699995</c:v>
                </c:pt>
                <c:pt idx="149">
                  <c:v>-8618679.2335438691</c:v>
                </c:pt>
                <c:pt idx="150">
                  <c:v>-8775918.301025996</c:v>
                </c:pt>
                <c:pt idx="151">
                  <c:v>-8930071.4624592178</c:v>
                </c:pt>
                <c:pt idx="152">
                  <c:v>-9081038.339642521</c:v>
                </c:pt>
                <c:pt idx="153">
                  <c:v>-9228715.8692485839</c:v>
                </c:pt>
                <c:pt idx="154">
                  <c:v>-9372998.1731691658</c:v>
                </c:pt>
                <c:pt idx="155">
                  <c:v>-9513776.4229951464</c:v>
                </c:pt>
                <c:pt idx="156">
                  <c:v>-9650938.698328184</c:v>
                </c:pt>
                <c:pt idx="157">
                  <c:v>-9784369.8386118431</c:v>
                </c:pt>
                <c:pt idx="158">
                  <c:v>-9913951.2881618608</c:v>
                </c:pt>
                <c:pt idx="159">
                  <c:v>-10039560.934068417</c:v>
                </c:pt>
                <c:pt idx="160">
                  <c:v>-10161072.936638242</c:v>
                </c:pt>
                <c:pt idx="161">
                  <c:v>-10278357.552041652</c:v>
                </c:pt>
                <c:pt idx="162">
                  <c:v>-10391280.946829882</c:v>
                </c:pt>
                <c:pt idx="163">
                  <c:v>-10499705.003991989</c:v>
                </c:pt>
                <c:pt idx="164">
                  <c:v>-10603487.120229289</c:v>
                </c:pt>
                <c:pt idx="165">
                  <c:v>-10702479.994139681</c:v>
                </c:pt>
                <c:pt idx="166">
                  <c:v>-10796531.405025844</c:v>
                </c:pt>
                <c:pt idx="167">
                  <c:v>-10885483.982071599</c:v>
                </c:pt>
                <c:pt idx="168">
                  <c:v>-10969174.963671919</c:v>
                </c:pt>
                <c:pt idx="169">
                  <c:v>-11047435.946756154</c:v>
                </c:pt>
                <c:pt idx="170">
                  <c:v>-11120092.626014184</c:v>
                </c:pt>
                <c:pt idx="171">
                  <c:v>-11186964.523024447</c:v>
                </c:pt>
                <c:pt idx="172">
                  <c:v>-11247864.705395289</c:v>
                </c:pt>
                <c:pt idx="173">
                  <c:v>-11302599.496171594</c:v>
                </c:pt>
                <c:pt idx="174">
                  <c:v>-11350968.173932834</c:v>
                </c:pt>
                <c:pt idx="175">
                  <c:v>-11392762.66422325</c:v>
                </c:pt>
                <c:pt idx="176">
                  <c:v>-11427767.223218057</c:v>
                </c:pt>
                <c:pt idx="177">
                  <c:v>-11455758.114850672</c:v>
                </c:pt>
                <c:pt idx="178">
                  <c:v>-11476503.283016587</c:v>
                </c:pt>
                <c:pt idx="179">
                  <c:v>-11489762.020942843</c:v>
                </c:pt>
                <c:pt idx="180">
                  <c:v>-11495284.640384059</c:v>
                </c:pt>
                <c:pt idx="181">
                  <c:v>-11492812.143995278</c:v>
                </c:pt>
                <c:pt idx="182">
                  <c:v>-11482075.905060373</c:v>
                </c:pt>
                <c:pt idx="183">
                  <c:v>-11462797.359748038</c:v>
                </c:pt>
                <c:pt idx="184">
                  <c:v>-11434687.718255319</c:v>
                </c:pt>
                <c:pt idx="185">
                  <c:v>-11397447.702615837</c:v>
                </c:pt>
                <c:pt idx="186">
                  <c:v>-11350767.320635913</c:v>
                </c:pt>
                <c:pt idx="187">
                  <c:v>-11294325.687422438</c:v>
                </c:pt>
                <c:pt idx="188">
                  <c:v>-11227790.908332406</c:v>
                </c:pt>
                <c:pt idx="189">
                  <c:v>-11150820.039963098</c:v>
                </c:pt>
                <c:pt idx="190">
                  <c:v>-11063059.149076181</c:v>
                </c:pt>
                <c:pt idx="191">
                  <c:v>-10964143.493175706</c:v>
                </c:pt>
                <c:pt idx="192">
                  <c:v>-10853697.850908184</c:v>
                </c:pt>
                <c:pt idx="193">
                  <c:v>-10731337.035590656</c:v>
                </c:pt>
                <c:pt idx="194">
                  <c:v>-10596666.631061543</c:v>
                </c:pt>
                <c:pt idx="195">
                  <c:v>-10449283.99573553</c:v>
                </c:pt>
                <c:pt idx="196">
                  <c:v>-10288779.588247865</c:v>
                </c:pt>
                <c:pt idx="197">
                  <c:v>-10114738.676371858</c:v>
                </c:pt>
                <c:pt idx="198">
                  <c:v>-9926743.4998960122</c:v>
                </c:pt>
                <c:pt idx="199">
                  <c:v>-9724375.9676668327</c:v>
                </c:pt>
                <c:pt idx="200">
                  <c:v>-9507220.9787145033</c:v>
                </c:pt>
                <c:pt idx="201">
                  <c:v>-9274870.4667668715</c:v>
                </c:pt>
                <c:pt idx="202">
                  <c:v>-9026928.2757555339</c:v>
                </c:pt>
                <c:pt idx="203">
                  <c:v>-8763015.9800338484</c:v>
                </c:pt>
                <c:pt idx="204">
                  <c:v>-8482779.7654617187</c:v>
                </c:pt>
                <c:pt idx="205">
                  <c:v>-8185898.4842820046</c:v>
                </c:pt>
                <c:pt idx="206">
                  <c:v>-7872092.9852869306</c:v>
                </c:pt>
                <c:pt idx="207">
                  <c:v>-7541136.7980488269</c:v>
                </c:pt>
                <c:pt idx="208">
                  <c:v>-7192868.2123548714</c:v>
                </c:pt>
                <c:pt idx="209">
                  <c:v>-6827203.7374997772</c:v>
                </c:pt>
                <c:pt idx="210">
                  <c:v>-6444152.8468636759</c:v>
                </c:pt>
                <c:pt idx="211">
                  <c:v>-6043833.8080315748</c:v>
                </c:pt>
                <c:pt idx="212">
                  <c:v>-5626490.2660318092</c:v>
                </c:pt>
                <c:pt idx="213">
                  <c:v>-5192508.0884408755</c:v>
                </c:pt>
                <c:pt idx="214">
                  <c:v>-4742431.8019382432</c:v>
                </c:pt>
                <c:pt idx="215">
                  <c:v>-4276979.762258973</c:v>
                </c:pt>
                <c:pt idx="216">
                  <c:v>-3797057.0225191526</c:v>
                </c:pt>
                <c:pt idx="217">
                  <c:v>-3303764.7252596505</c:v>
                </c:pt>
                <c:pt idx="218">
                  <c:v>-2798404.7740796022</c:v>
                </c:pt>
                <c:pt idx="219">
                  <c:v>-2282478.5765870037</c:v>
                </c:pt>
                <c:pt idx="220">
                  <c:v>-1757678.8227154552</c:v>
                </c:pt>
                <c:pt idx="221">
                  <c:v>-1225873.589817374</c:v>
                </c:pt>
                <c:pt idx="222">
                  <c:v>-689082.54532467586</c:v>
                </c:pt>
                <c:pt idx="223">
                  <c:v>-149445.61768443557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165632"/>
        <c:axId val="246043392"/>
      </c:scatterChart>
      <c:valAx>
        <c:axId val="244165632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246043392"/>
        <c:crosses val="autoZero"/>
        <c:crossBetween val="midCat"/>
      </c:valAx>
      <c:valAx>
        <c:axId val="246043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2441656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67234</xdr:colOff>
      <xdr:row>14</xdr:row>
      <xdr:rowOff>33618</xdr:rowOff>
    </xdr:from>
    <xdr:to>
      <xdr:col>22</xdr:col>
      <xdr:colOff>190500</xdr:colOff>
      <xdr:row>40</xdr:row>
      <xdr:rowOff>168089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8.140625" customWidth="1"/>
    <col min="2" max="2" width="11.140625" customWidth="1"/>
    <col min="3" max="12" width="10.28515625" customWidth="1"/>
  </cols>
  <sheetData>
    <row r="1" spans="1:14" ht="15.75" x14ac:dyDescent="0.25">
      <c r="A1" s="7" t="s">
        <v>6</v>
      </c>
    </row>
    <row r="2" spans="1:14" ht="19.5" customHeight="1" x14ac:dyDescent="0.25">
      <c r="A2" t="s">
        <v>31</v>
      </c>
    </row>
    <row r="3" spans="1:14" x14ac:dyDescent="0.25">
      <c r="A3" t="s">
        <v>5</v>
      </c>
    </row>
    <row r="5" spans="1:14" x14ac:dyDescent="0.25">
      <c r="A5" s="3" t="s">
        <v>7</v>
      </c>
      <c r="B5" s="4">
        <v>6.67E-11</v>
      </c>
      <c r="C5" s="6" t="s">
        <v>10</v>
      </c>
      <c r="D5" t="s">
        <v>19</v>
      </c>
      <c r="E5" s="5"/>
    </row>
    <row r="6" spans="1:14" x14ac:dyDescent="0.25">
      <c r="A6" s="3" t="s">
        <v>8</v>
      </c>
      <c r="B6" s="4">
        <v>5.9700000000000003E+24</v>
      </c>
      <c r="C6" s="6" t="s">
        <v>9</v>
      </c>
      <c r="D6" t="s">
        <v>20</v>
      </c>
      <c r="E6" s="1"/>
    </row>
    <row r="7" spans="1:14" x14ac:dyDescent="0.25">
      <c r="A7" s="3" t="s">
        <v>11</v>
      </c>
      <c r="B7" s="4">
        <f>B5*B6</f>
        <v>398199000000000</v>
      </c>
      <c r="C7" s="6" t="s">
        <v>24</v>
      </c>
    </row>
    <row r="8" spans="1:14" x14ac:dyDescent="0.25">
      <c r="A8" s="3" t="s">
        <v>3</v>
      </c>
      <c r="B8">
        <v>1</v>
      </c>
      <c r="C8" s="6" t="s">
        <v>9</v>
      </c>
      <c r="D8" t="s">
        <v>22</v>
      </c>
    </row>
    <row r="9" spans="1:14" x14ac:dyDescent="0.25">
      <c r="A9" s="3" t="s">
        <v>0</v>
      </c>
      <c r="B9">
        <v>60</v>
      </c>
      <c r="C9" s="6" t="s">
        <v>21</v>
      </c>
      <c r="D9" t="s">
        <v>23</v>
      </c>
    </row>
    <row r="10" spans="1:14" x14ac:dyDescent="0.25">
      <c r="A10" s="3" t="s">
        <v>28</v>
      </c>
      <c r="B10" s="4">
        <v>7000000</v>
      </c>
      <c r="C10" s="6" t="s">
        <v>3</v>
      </c>
      <c r="D10" t="s">
        <v>26</v>
      </c>
    </row>
    <row r="11" spans="1:14" x14ac:dyDescent="0.25">
      <c r="A11" s="3" t="s">
        <v>27</v>
      </c>
      <c r="B11" s="4">
        <v>9000</v>
      </c>
      <c r="C11" s="6" t="s">
        <v>30</v>
      </c>
      <c r="D11" t="s">
        <v>29</v>
      </c>
    </row>
    <row r="13" spans="1:14" x14ac:dyDescent="0.25">
      <c r="B13" s="2" t="s">
        <v>1</v>
      </c>
      <c r="C13" s="2" t="s">
        <v>12</v>
      </c>
      <c r="D13" s="2" t="s">
        <v>13</v>
      </c>
      <c r="E13" s="2" t="s">
        <v>4</v>
      </c>
      <c r="F13" s="2" t="s">
        <v>14</v>
      </c>
      <c r="G13" s="2" t="s">
        <v>25</v>
      </c>
      <c r="H13" s="2" t="s">
        <v>2</v>
      </c>
      <c r="I13" s="2" t="s">
        <v>15</v>
      </c>
      <c r="J13" s="2" t="s">
        <v>16</v>
      </c>
      <c r="K13" s="2" t="s">
        <v>17</v>
      </c>
      <c r="L13" s="1" t="s">
        <v>18</v>
      </c>
      <c r="M13" s="1"/>
      <c r="N13" s="1"/>
    </row>
    <row r="14" spans="1:14" x14ac:dyDescent="0.25">
      <c r="B14">
        <v>0</v>
      </c>
      <c r="C14" s="4">
        <v>0</v>
      </c>
      <c r="D14" s="4">
        <f>B11</f>
        <v>9000</v>
      </c>
      <c r="E14" s="4">
        <f>B10</f>
        <v>7000000</v>
      </c>
      <c r="F14" s="4">
        <v>0</v>
      </c>
      <c r="G14" s="4">
        <f>SQRT(E14*E14+F14*F14)</f>
        <v>7000000</v>
      </c>
      <c r="H14" s="4">
        <f t="shared" ref="H14:H77" si="0">GMz*m/(G14*G14)</f>
        <v>8.126510204081633</v>
      </c>
      <c r="I14" s="4">
        <f>-H14*E14/G14</f>
        <v>-8.126510204081633</v>
      </c>
      <c r="J14" s="4">
        <f>-H14*F14/G14</f>
        <v>0</v>
      </c>
      <c r="K14" s="4">
        <f t="shared" ref="K14:L14" si="1">I14/m</f>
        <v>-8.126510204081633</v>
      </c>
      <c r="L14" s="4">
        <f t="shared" si="1"/>
        <v>0</v>
      </c>
    </row>
    <row r="15" spans="1:14" x14ac:dyDescent="0.25">
      <c r="B15">
        <f t="shared" ref="B15:B46" si="2">B14+dt</f>
        <v>60</v>
      </c>
      <c r="C15" s="4">
        <f t="shared" ref="C15:C78" si="3">C14+K14*dt</f>
        <v>-487.59061224489801</v>
      </c>
      <c r="D15" s="4">
        <f t="shared" ref="D15:D78" si="4">D14+L14*dt</f>
        <v>9000</v>
      </c>
      <c r="E15" s="4">
        <f t="shared" ref="E15:E78" si="5">E14+C15*dt</f>
        <v>6970744.5632653059</v>
      </c>
      <c r="F15" s="4">
        <f t="shared" ref="F15:F78" si="6">F14+D15*dt</f>
        <v>540000</v>
      </c>
      <c r="G15" s="4">
        <f>SQRT(E15*E15+F15*F15)</f>
        <v>6991629.2640766371</v>
      </c>
      <c r="H15" s="4">
        <f t="shared" si="0"/>
        <v>8.14598079949001</v>
      </c>
      <c r="I15" s="4">
        <f>-H15*E15/G15</f>
        <v>-8.1216479343756784</v>
      </c>
      <c r="J15" s="4">
        <f>-H15*F15/G15</f>
        <v>-0.62915659077148522</v>
      </c>
      <c r="K15" s="4">
        <f t="shared" ref="K15" si="7">I15/m</f>
        <v>-8.1216479343756784</v>
      </c>
      <c r="L15" s="4">
        <f t="shared" ref="L15" si="8">J15/m</f>
        <v>-0.62915659077148522</v>
      </c>
    </row>
    <row r="16" spans="1:14" x14ac:dyDescent="0.25">
      <c r="B16">
        <f t="shared" si="2"/>
        <v>120</v>
      </c>
      <c r="C16" s="4">
        <f t="shared" si="3"/>
        <v>-974.8894883074388</v>
      </c>
      <c r="D16" s="4">
        <f t="shared" si="4"/>
        <v>8962.2506045537102</v>
      </c>
      <c r="E16" s="4">
        <f t="shared" si="5"/>
        <v>6912251.19396686</v>
      </c>
      <c r="F16" s="4">
        <f t="shared" si="6"/>
        <v>1077735.0362732226</v>
      </c>
      <c r="G16" s="4">
        <f t="shared" ref="G16:G74" si="9">SQRT(E16*E16+F16*F16)</f>
        <v>6995765.1030396326</v>
      </c>
      <c r="H16" s="4">
        <f t="shared" si="0"/>
        <v>8.1363519724716618</v>
      </c>
      <c r="I16" s="4">
        <f t="shared" ref="I16:I74" si="10">-H16*E16/G16</f>
        <v>-8.0392219875729651</v>
      </c>
      <c r="J16" s="4">
        <f t="shared" ref="J16:J74" si="11">-H16*F16/G16</f>
        <v>-1.253448544802259</v>
      </c>
      <c r="K16" s="4">
        <f t="shared" ref="K16:K74" si="12">I16/m</f>
        <v>-8.0392219875729651</v>
      </c>
      <c r="L16" s="4">
        <f t="shared" ref="L16:L74" si="13">J16/m</f>
        <v>-1.253448544802259</v>
      </c>
    </row>
    <row r="17" spans="2:12" x14ac:dyDescent="0.25">
      <c r="B17">
        <f t="shared" si="2"/>
        <v>180</v>
      </c>
      <c r="C17" s="4">
        <f t="shared" si="3"/>
        <v>-1457.2428075618168</v>
      </c>
      <c r="D17" s="4">
        <f t="shared" si="4"/>
        <v>8887.0436918655741</v>
      </c>
      <c r="E17" s="4">
        <f t="shared" si="5"/>
        <v>6824816.6255131513</v>
      </c>
      <c r="F17" s="4">
        <f t="shared" si="6"/>
        <v>1610957.6577851572</v>
      </c>
      <c r="G17" s="4">
        <f t="shared" si="9"/>
        <v>7012368.1126319487</v>
      </c>
      <c r="H17" s="4">
        <f t="shared" si="0"/>
        <v>8.0978691074787843</v>
      </c>
      <c r="I17" s="4">
        <f t="shared" si="10"/>
        <v>-7.8812850136025459</v>
      </c>
      <c r="J17" s="4">
        <f t="shared" si="11"/>
        <v>-1.8603307813996817</v>
      </c>
      <c r="K17" s="4">
        <f t="shared" si="12"/>
        <v>-7.8812850136025459</v>
      </c>
      <c r="L17" s="4">
        <f t="shared" si="13"/>
        <v>-1.8603307813996817</v>
      </c>
    </row>
    <row r="18" spans="2:12" x14ac:dyDescent="0.25">
      <c r="B18">
        <f t="shared" si="2"/>
        <v>240</v>
      </c>
      <c r="C18" s="4">
        <f t="shared" si="3"/>
        <v>-1930.1199083779695</v>
      </c>
      <c r="D18" s="4">
        <f t="shared" si="4"/>
        <v>8775.423844981593</v>
      </c>
      <c r="E18" s="4">
        <f t="shared" si="5"/>
        <v>6709009.4310104735</v>
      </c>
      <c r="F18" s="4">
        <f t="shared" si="6"/>
        <v>2137483.0884840526</v>
      </c>
      <c r="G18" s="4">
        <f t="shared" si="9"/>
        <v>7041281.2398698293</v>
      </c>
      <c r="H18" s="4">
        <f t="shared" si="0"/>
        <v>8.0315022045589206</v>
      </c>
      <c r="I18" s="4">
        <f t="shared" si="10"/>
        <v>-7.6525027477191552</v>
      </c>
      <c r="J18" s="4">
        <f t="shared" si="11"/>
        <v>-2.438079030299384</v>
      </c>
      <c r="K18" s="4">
        <f t="shared" si="12"/>
        <v>-7.6525027477191552</v>
      </c>
      <c r="L18" s="4">
        <f t="shared" si="13"/>
        <v>-2.438079030299384</v>
      </c>
    </row>
    <row r="19" spans="2:12" x14ac:dyDescent="0.25">
      <c r="B19">
        <f t="shared" si="2"/>
        <v>300</v>
      </c>
      <c r="C19" s="4">
        <f t="shared" si="3"/>
        <v>-2389.270073241119</v>
      </c>
      <c r="D19" s="4">
        <f t="shared" si="4"/>
        <v>8629.1391031636304</v>
      </c>
      <c r="E19" s="4">
        <f t="shared" si="5"/>
        <v>6565653.2266160063</v>
      </c>
      <c r="F19" s="4">
        <f t="shared" si="6"/>
        <v>2655231.4346738704</v>
      </c>
      <c r="G19" s="4">
        <f t="shared" si="9"/>
        <v>7082235.2590021631</v>
      </c>
      <c r="H19" s="4">
        <f t="shared" si="0"/>
        <v>7.9388841925073432</v>
      </c>
      <c r="I19" s="4">
        <f t="shared" si="10"/>
        <v>-7.3598177281688528</v>
      </c>
      <c r="J19" s="4">
        <f t="shared" si="11"/>
        <v>-2.9764013892911754</v>
      </c>
      <c r="K19" s="4">
        <f t="shared" si="12"/>
        <v>-7.3598177281688528</v>
      </c>
      <c r="L19" s="4">
        <f t="shared" si="13"/>
        <v>-2.9764013892911754</v>
      </c>
    </row>
    <row r="20" spans="2:12" x14ac:dyDescent="0.25">
      <c r="B20">
        <f t="shared" si="2"/>
        <v>360</v>
      </c>
      <c r="C20" s="4">
        <f t="shared" si="3"/>
        <v>-2830.8591369312503</v>
      </c>
      <c r="D20" s="4">
        <f t="shared" si="4"/>
        <v>8450.5550198061592</v>
      </c>
      <c r="E20" s="4">
        <f t="shared" si="5"/>
        <v>6395801.6784001309</v>
      </c>
      <c r="F20" s="4">
        <f t="shared" si="6"/>
        <v>3162264.7358622402</v>
      </c>
      <c r="G20" s="4">
        <f t="shared" si="9"/>
        <v>7134857.9081228953</v>
      </c>
      <c r="H20" s="4">
        <f t="shared" si="0"/>
        <v>7.8222106654871935</v>
      </c>
      <c r="I20" s="4">
        <f t="shared" si="10"/>
        <v>-7.0119557736622919</v>
      </c>
      <c r="J20" s="4">
        <f t="shared" si="11"/>
        <v>-3.4669086984611592</v>
      </c>
      <c r="K20" s="4">
        <f t="shared" si="12"/>
        <v>-7.0119557736622919</v>
      </c>
      <c r="L20" s="4">
        <f t="shared" si="13"/>
        <v>-3.4669086984611592</v>
      </c>
    </row>
    <row r="21" spans="2:12" x14ac:dyDescent="0.25">
      <c r="B21">
        <f t="shared" si="2"/>
        <v>420</v>
      </c>
      <c r="C21" s="4">
        <f t="shared" si="3"/>
        <v>-3251.5764833509879</v>
      </c>
      <c r="D21" s="4">
        <f t="shared" si="4"/>
        <v>8242.5404978984898</v>
      </c>
      <c r="E21" s="4">
        <f t="shared" si="5"/>
        <v>6200707.0893990714</v>
      </c>
      <c r="F21" s="4">
        <f t="shared" si="6"/>
        <v>3656817.1657361495</v>
      </c>
      <c r="G21" s="4">
        <f t="shared" si="9"/>
        <v>7198686.0045529464</v>
      </c>
      <c r="H21" s="4">
        <f t="shared" si="0"/>
        <v>7.6841123057166119</v>
      </c>
      <c r="I21" s="4">
        <f t="shared" si="10"/>
        <v>-6.6188370516036432</v>
      </c>
      <c r="J21" s="4">
        <f t="shared" si="11"/>
        <v>-3.9034059500882372</v>
      </c>
      <c r="K21" s="4">
        <f t="shared" si="12"/>
        <v>-6.6188370516036432</v>
      </c>
      <c r="L21" s="4">
        <f t="shared" si="13"/>
        <v>-3.9034059500882372</v>
      </c>
    </row>
    <row r="22" spans="2:12" x14ac:dyDescent="0.25">
      <c r="B22">
        <f t="shared" si="2"/>
        <v>480</v>
      </c>
      <c r="C22" s="4">
        <f t="shared" si="3"/>
        <v>-3648.7067064472067</v>
      </c>
      <c r="D22" s="4">
        <f t="shared" si="4"/>
        <v>8008.336140893196</v>
      </c>
      <c r="E22" s="4">
        <f t="shared" si="5"/>
        <v>5981784.6870122394</v>
      </c>
      <c r="F22" s="4">
        <f t="shared" si="6"/>
        <v>4137317.3341897414</v>
      </c>
      <c r="G22" s="4">
        <f t="shared" si="9"/>
        <v>7273179.6874242714</v>
      </c>
      <c r="H22" s="4">
        <f t="shared" si="0"/>
        <v>7.5275132862689764</v>
      </c>
      <c r="I22" s="4">
        <f t="shared" si="10"/>
        <v>-6.1909598885533885</v>
      </c>
      <c r="J22" s="4">
        <f t="shared" si="11"/>
        <v>-4.2819939202758066</v>
      </c>
      <c r="K22" s="4">
        <f t="shared" si="12"/>
        <v>-6.1909598885533885</v>
      </c>
      <c r="L22" s="4">
        <f t="shared" si="13"/>
        <v>-4.2819939202758066</v>
      </c>
    </row>
    <row r="23" spans="2:12" x14ac:dyDescent="0.25">
      <c r="B23">
        <f t="shared" si="2"/>
        <v>540</v>
      </c>
      <c r="C23" s="4">
        <f t="shared" si="3"/>
        <v>-4020.1642997604099</v>
      </c>
      <c r="D23" s="4">
        <f t="shared" si="4"/>
        <v>7751.4165056766478</v>
      </c>
      <c r="E23" s="4">
        <f t="shared" si="5"/>
        <v>5740574.8290266143</v>
      </c>
      <c r="F23" s="4">
        <f t="shared" si="6"/>
        <v>4602402.3245303407</v>
      </c>
      <c r="G23" s="4">
        <f t="shared" si="9"/>
        <v>7357737.867340493</v>
      </c>
      <c r="H23" s="4">
        <f t="shared" si="0"/>
        <v>7.3554888680818715</v>
      </c>
      <c r="I23" s="4">
        <f t="shared" si="10"/>
        <v>-5.7388201390978182</v>
      </c>
      <c r="J23" s="4">
        <f t="shared" si="11"/>
        <v>-4.6009955335298498</v>
      </c>
      <c r="K23" s="4">
        <f t="shared" si="12"/>
        <v>-5.7388201390978182</v>
      </c>
      <c r="L23" s="4">
        <f t="shared" si="13"/>
        <v>-4.6009955335298498</v>
      </c>
    </row>
    <row r="24" spans="2:12" x14ac:dyDescent="0.25">
      <c r="B24">
        <f t="shared" si="2"/>
        <v>600</v>
      </c>
      <c r="C24" s="4">
        <f t="shared" si="3"/>
        <v>-4364.4935081062795</v>
      </c>
      <c r="D24" s="4">
        <f t="shared" si="4"/>
        <v>7475.3567736648565</v>
      </c>
      <c r="E24" s="4">
        <f t="shared" si="5"/>
        <v>5478705.2185402373</v>
      </c>
      <c r="F24" s="4">
        <f t="shared" si="6"/>
        <v>5050923.7309502326</v>
      </c>
      <c r="G24" s="4">
        <f t="shared" si="9"/>
        <v>7451713.9912597453</v>
      </c>
      <c r="H24" s="4">
        <f t="shared" si="0"/>
        <v>7.1711335373330236</v>
      </c>
      <c r="I24" s="4">
        <f t="shared" si="10"/>
        <v>-5.2724147464486153</v>
      </c>
      <c r="J24" s="4">
        <f t="shared" si="11"/>
        <v>-4.8607405764650338</v>
      </c>
      <c r="K24" s="4">
        <f t="shared" si="12"/>
        <v>-5.2724147464486153</v>
      </c>
      <c r="L24" s="4">
        <f t="shared" si="13"/>
        <v>-4.8607405764650338</v>
      </c>
    </row>
    <row r="25" spans="2:12" x14ac:dyDescent="0.25">
      <c r="B25">
        <f t="shared" si="2"/>
        <v>660</v>
      </c>
      <c r="C25" s="4">
        <f t="shared" si="3"/>
        <v>-4680.8383928931962</v>
      </c>
      <c r="D25" s="4">
        <f t="shared" si="4"/>
        <v>7183.7123390769548</v>
      </c>
      <c r="E25" s="4">
        <f t="shared" si="5"/>
        <v>5197854.9149666457</v>
      </c>
      <c r="F25" s="4">
        <f t="shared" si="6"/>
        <v>5481946.4712948501</v>
      </c>
      <c r="G25" s="4">
        <f t="shared" si="9"/>
        <v>7554431.337379735</v>
      </c>
      <c r="H25" s="4">
        <f t="shared" si="0"/>
        <v>6.9774480005416928</v>
      </c>
      <c r="I25" s="4">
        <f t="shared" si="10"/>
        <v>-4.8008593584119277</v>
      </c>
      <c r="J25" s="4">
        <f t="shared" si="11"/>
        <v>-5.0632529090508491</v>
      </c>
      <c r="K25" s="4">
        <f t="shared" si="12"/>
        <v>-4.8008593584119277</v>
      </c>
      <c r="L25" s="4">
        <f t="shared" si="13"/>
        <v>-5.0632529090508491</v>
      </c>
    </row>
    <row r="26" spans="2:12" x14ac:dyDescent="0.25">
      <c r="B26">
        <f t="shared" si="2"/>
        <v>720</v>
      </c>
      <c r="C26" s="4">
        <f t="shared" si="3"/>
        <v>-4968.8899543979114</v>
      </c>
      <c r="D26" s="4">
        <f t="shared" si="4"/>
        <v>6879.9171645339038</v>
      </c>
      <c r="E26" s="4">
        <f t="shared" si="5"/>
        <v>4899721.5177027714</v>
      </c>
      <c r="F26" s="4">
        <f t="shared" si="6"/>
        <v>5894741.5011668839</v>
      </c>
      <c r="G26" s="4">
        <f t="shared" si="9"/>
        <v>7665197.2131588859</v>
      </c>
      <c r="H26" s="4">
        <f t="shared" si="0"/>
        <v>6.7772498867538715</v>
      </c>
      <c r="I26" s="4">
        <f t="shared" si="10"/>
        <v>-4.3321308216272119</v>
      </c>
      <c r="J26" s="4">
        <f t="shared" si="11"/>
        <v>-5.2118862777129848</v>
      </c>
      <c r="K26" s="4">
        <f t="shared" si="12"/>
        <v>-4.3321308216272119</v>
      </c>
      <c r="L26" s="4">
        <f t="shared" si="13"/>
        <v>-5.2118862777129848</v>
      </c>
    </row>
    <row r="27" spans="2:12" x14ac:dyDescent="0.25">
      <c r="B27">
        <f t="shared" si="2"/>
        <v>780</v>
      </c>
      <c r="C27" s="4">
        <f t="shared" si="3"/>
        <v>-5228.8178036955442</v>
      </c>
      <c r="D27" s="4">
        <f t="shared" si="4"/>
        <v>6567.2039878711248</v>
      </c>
      <c r="E27" s="4">
        <f t="shared" si="5"/>
        <v>4585992.4494810384</v>
      </c>
      <c r="F27" s="4">
        <f t="shared" si="6"/>
        <v>6288773.7404391514</v>
      </c>
      <c r="G27" s="4">
        <f t="shared" si="9"/>
        <v>7783315.6113017881</v>
      </c>
      <c r="H27" s="4">
        <f t="shared" si="0"/>
        <v>6.573109730560323</v>
      </c>
      <c r="I27" s="4">
        <f t="shared" si="10"/>
        <v>-3.8729293657562796</v>
      </c>
      <c r="J27" s="4">
        <f t="shared" si="11"/>
        <v>-5.3109499769673478</v>
      </c>
      <c r="K27" s="4">
        <f t="shared" si="12"/>
        <v>-3.8729293657562796</v>
      </c>
      <c r="L27" s="4">
        <f t="shared" si="13"/>
        <v>-5.3109499769673478</v>
      </c>
    </row>
    <row r="28" spans="2:12" x14ac:dyDescent="0.25">
      <c r="B28">
        <f t="shared" si="2"/>
        <v>840</v>
      </c>
      <c r="C28" s="4">
        <f t="shared" si="3"/>
        <v>-5461.1935656409205</v>
      </c>
      <c r="D28" s="4">
        <f t="shared" si="4"/>
        <v>6248.5469892530837</v>
      </c>
      <c r="E28" s="4">
        <f t="shared" si="5"/>
        <v>4258320.8355425829</v>
      </c>
      <c r="F28" s="4">
        <f t="shared" si="6"/>
        <v>6663686.5597943366</v>
      </c>
      <c r="G28" s="4">
        <f t="shared" si="9"/>
        <v>7908098.0586737646</v>
      </c>
      <c r="H28" s="4">
        <f t="shared" si="0"/>
        <v>6.3673111562795155</v>
      </c>
      <c r="I28" s="4">
        <f t="shared" si="10"/>
        <v>-3.4286441015268574</v>
      </c>
      <c r="J28" s="4">
        <f t="shared" si="11"/>
        <v>-5.3653565572053701</v>
      </c>
      <c r="K28" s="4">
        <f t="shared" si="12"/>
        <v>-3.4286441015268574</v>
      </c>
      <c r="L28" s="4">
        <f t="shared" si="13"/>
        <v>-5.3653565572053701</v>
      </c>
    </row>
    <row r="29" spans="2:12" x14ac:dyDescent="0.25">
      <c r="B29">
        <f t="shared" si="2"/>
        <v>900</v>
      </c>
      <c r="C29" s="4">
        <f t="shared" si="3"/>
        <v>-5666.9122117325323</v>
      </c>
      <c r="D29" s="4">
        <f t="shared" si="4"/>
        <v>5926.6255958207612</v>
      </c>
      <c r="E29" s="4">
        <f t="shared" si="5"/>
        <v>3918306.1028386308</v>
      </c>
      <c r="F29" s="4">
        <f t="shared" si="6"/>
        <v>7019284.095543582</v>
      </c>
      <c r="G29" s="4">
        <f t="shared" si="9"/>
        <v>8038872.5533804512</v>
      </c>
      <c r="H29" s="4">
        <f t="shared" si="0"/>
        <v>6.1618323514782531</v>
      </c>
      <c r="I29" s="4">
        <f t="shared" si="10"/>
        <v>-3.0033994378120732</v>
      </c>
      <c r="J29" s="4">
        <f t="shared" si="11"/>
        <v>-5.3803131641823736</v>
      </c>
      <c r="K29" s="4">
        <f t="shared" si="12"/>
        <v>-3.0033994378120732</v>
      </c>
      <c r="L29" s="4">
        <f t="shared" si="13"/>
        <v>-5.3803131641823736</v>
      </c>
    </row>
    <row r="30" spans="2:12" x14ac:dyDescent="0.25">
      <c r="B30">
        <f t="shared" si="2"/>
        <v>960</v>
      </c>
      <c r="C30" s="4">
        <f t="shared" si="3"/>
        <v>-5847.1161780012571</v>
      </c>
      <c r="D30" s="4">
        <f t="shared" si="4"/>
        <v>5603.8068059698189</v>
      </c>
      <c r="E30" s="4">
        <f t="shared" si="5"/>
        <v>3567479.1321585556</v>
      </c>
      <c r="F30" s="4">
        <f t="shared" si="6"/>
        <v>7355512.5039017713</v>
      </c>
      <c r="G30" s="4">
        <f t="shared" si="9"/>
        <v>8174990.6148840357</v>
      </c>
      <c r="H30" s="4">
        <f t="shared" si="0"/>
        <v>5.9583449098002212</v>
      </c>
      <c r="I30" s="4">
        <f t="shared" si="10"/>
        <v>-2.6001584747038842</v>
      </c>
      <c r="J30" s="4">
        <f t="shared" si="11"/>
        <v>-5.3610679878703067</v>
      </c>
      <c r="K30" s="4">
        <f t="shared" si="12"/>
        <v>-2.6001584747038842</v>
      </c>
      <c r="L30" s="4">
        <f t="shared" si="13"/>
        <v>-5.3610679878703067</v>
      </c>
    </row>
    <row r="31" spans="2:12" x14ac:dyDescent="0.25">
      <c r="B31">
        <f t="shared" si="2"/>
        <v>1020</v>
      </c>
      <c r="C31" s="4">
        <f t="shared" si="3"/>
        <v>-6003.1256864834904</v>
      </c>
      <c r="D31" s="4">
        <f t="shared" si="4"/>
        <v>5282.1427266976007</v>
      </c>
      <c r="E31" s="4">
        <f t="shared" si="5"/>
        <v>3207291.5909695462</v>
      </c>
      <c r="F31" s="4">
        <f t="shared" si="6"/>
        <v>7672441.0675036274</v>
      </c>
      <c r="G31" s="4">
        <f t="shared" si="9"/>
        <v>8315832.5670867236</v>
      </c>
      <c r="H31" s="4">
        <f t="shared" si="0"/>
        <v>5.7582258113410383</v>
      </c>
      <c r="I31" s="4">
        <f t="shared" si="10"/>
        <v>-2.2208611193921484</v>
      </c>
      <c r="J31" s="4">
        <f t="shared" si="11"/>
        <v>-5.3127149728520546</v>
      </c>
      <c r="K31" s="4">
        <f t="shared" si="12"/>
        <v>-2.2208611193921484</v>
      </c>
      <c r="L31" s="4">
        <f t="shared" si="13"/>
        <v>-5.3127149728520546</v>
      </c>
    </row>
    <row r="32" spans="2:12" x14ac:dyDescent="0.25">
      <c r="B32">
        <f t="shared" si="2"/>
        <v>1080</v>
      </c>
      <c r="C32" s="4">
        <f t="shared" si="3"/>
        <v>-6136.3773536470189</v>
      </c>
      <c r="D32" s="4">
        <f t="shared" si="4"/>
        <v>4963.3798283264778</v>
      </c>
      <c r="E32" s="4">
        <f t="shared" si="5"/>
        <v>2839108.9497507252</v>
      </c>
      <c r="F32" s="4">
        <f t="shared" si="6"/>
        <v>7970243.8572032163</v>
      </c>
      <c r="G32" s="4">
        <f t="shared" si="9"/>
        <v>8460811.2360364273</v>
      </c>
      <c r="H32" s="4">
        <f t="shared" si="0"/>
        <v>5.5625785053570622</v>
      </c>
      <c r="I32" s="4">
        <f t="shared" si="10"/>
        <v>-1.866578272185702</v>
      </c>
      <c r="J32" s="4">
        <f t="shared" si="11"/>
        <v>-5.2400539293088064</v>
      </c>
      <c r="K32" s="4">
        <f t="shared" si="12"/>
        <v>-1.866578272185702</v>
      </c>
      <c r="L32" s="4">
        <f t="shared" si="13"/>
        <v>-5.2400539293088064</v>
      </c>
    </row>
    <row r="33" spans="2:12" x14ac:dyDescent="0.25">
      <c r="B33">
        <f t="shared" si="2"/>
        <v>1140</v>
      </c>
      <c r="C33" s="4">
        <f t="shared" si="3"/>
        <v>-6248.3720499781612</v>
      </c>
      <c r="D33" s="4">
        <f t="shared" si="4"/>
        <v>4648.9765925679494</v>
      </c>
      <c r="E33" s="4">
        <f t="shared" si="5"/>
        <v>2464206.6267520357</v>
      </c>
      <c r="F33" s="4">
        <f t="shared" si="6"/>
        <v>8249182.4527572934</v>
      </c>
      <c r="G33" s="4">
        <f t="shared" si="9"/>
        <v>8609374.2768105678</v>
      </c>
      <c r="H33" s="4">
        <f t="shared" si="0"/>
        <v>5.37225957099169</v>
      </c>
      <c r="I33" s="4">
        <f t="shared" si="10"/>
        <v>-1.5376678037017641</v>
      </c>
      <c r="J33" s="4">
        <f t="shared" si="11"/>
        <v>-5.1474994534794085</v>
      </c>
      <c r="K33" s="4">
        <f t="shared" si="12"/>
        <v>-1.5376678037017641</v>
      </c>
      <c r="L33" s="4">
        <f t="shared" si="13"/>
        <v>-5.1474994534794085</v>
      </c>
    </row>
    <row r="34" spans="2:12" x14ac:dyDescent="0.25">
      <c r="B34">
        <f t="shared" si="2"/>
        <v>1200</v>
      </c>
      <c r="C34" s="4">
        <f t="shared" si="3"/>
        <v>-6340.6321182002666</v>
      </c>
      <c r="D34" s="4">
        <f t="shared" si="4"/>
        <v>4340.1266253591848</v>
      </c>
      <c r="E34" s="4">
        <f t="shared" si="5"/>
        <v>2083768.6996600197</v>
      </c>
      <c r="F34" s="4">
        <f t="shared" si="6"/>
        <v>8509590.0502788443</v>
      </c>
      <c r="G34" s="4">
        <f t="shared" si="9"/>
        <v>8761005.3542665709</v>
      </c>
      <c r="H34" s="4">
        <f t="shared" si="0"/>
        <v>5.1879080912854976</v>
      </c>
      <c r="I34" s="4">
        <f t="shared" si="10"/>
        <v>-1.2339223708006364</v>
      </c>
      <c r="J34" s="4">
        <f t="shared" si="11"/>
        <v>-5.0390302585381708</v>
      </c>
      <c r="K34" s="4">
        <f t="shared" si="12"/>
        <v>-1.2339223708006364</v>
      </c>
      <c r="L34" s="4">
        <f t="shared" si="13"/>
        <v>-5.0390302585381708</v>
      </c>
    </row>
    <row r="35" spans="2:12" x14ac:dyDescent="0.25">
      <c r="B35">
        <f t="shared" si="2"/>
        <v>1260</v>
      </c>
      <c r="C35" s="4">
        <f t="shared" si="3"/>
        <v>-6414.6674604483051</v>
      </c>
      <c r="D35" s="4">
        <f t="shared" si="4"/>
        <v>4037.7848098468944</v>
      </c>
      <c r="E35" s="4">
        <f t="shared" si="5"/>
        <v>1698888.6520331213</v>
      </c>
      <c r="F35" s="4">
        <f t="shared" si="6"/>
        <v>8751857.1388696581</v>
      </c>
      <c r="G35" s="4">
        <f t="shared" si="9"/>
        <v>8915224.3960088138</v>
      </c>
      <c r="H35" s="4">
        <f t="shared" si="0"/>
        <v>5.0099755613197923</v>
      </c>
      <c r="I35" s="4">
        <f t="shared" si="10"/>
        <v>-0.95470290483096065</v>
      </c>
      <c r="J35" s="4">
        <f t="shared" si="11"/>
        <v>-4.9181701361918027</v>
      </c>
      <c r="K35" s="4">
        <f t="shared" si="12"/>
        <v>-0.95470290483096065</v>
      </c>
      <c r="L35" s="4">
        <f t="shared" si="13"/>
        <v>-4.9181701361918027</v>
      </c>
    </row>
    <row r="36" spans="2:12" x14ac:dyDescent="0.25">
      <c r="B36">
        <f t="shared" si="2"/>
        <v>1320</v>
      </c>
      <c r="C36" s="4">
        <f t="shared" si="3"/>
        <v>-6471.9496347381628</v>
      </c>
      <c r="D36" s="4">
        <f t="shared" si="4"/>
        <v>3742.6946016753864</v>
      </c>
      <c r="E36" s="4">
        <f t="shared" si="5"/>
        <v>1310571.6739488316</v>
      </c>
      <c r="F36" s="4">
        <f t="shared" si="6"/>
        <v>8976418.8149701804</v>
      </c>
      <c r="G36" s="4">
        <f t="shared" si="9"/>
        <v>9071587.1188181676</v>
      </c>
      <c r="H36" s="4">
        <f t="shared" si="0"/>
        <v>4.838754784099546</v>
      </c>
      <c r="I36" s="4">
        <f t="shared" si="10"/>
        <v>-0.69905462783577665</v>
      </c>
      <c r="J36" s="4">
        <f t="shared" si="11"/>
        <v>-4.7879923232966473</v>
      </c>
      <c r="K36" s="4">
        <f t="shared" si="12"/>
        <v>-0.69905462783577665</v>
      </c>
      <c r="L36" s="4">
        <f t="shared" si="13"/>
        <v>-4.7879923232966473</v>
      </c>
    </row>
    <row r="37" spans="2:12" x14ac:dyDescent="0.25">
      <c r="B37">
        <f t="shared" si="2"/>
        <v>1380</v>
      </c>
      <c r="C37" s="4">
        <f t="shared" si="3"/>
        <v>-6513.8929124083097</v>
      </c>
      <c r="D37" s="4">
        <f t="shared" si="4"/>
        <v>3455.4150622775874</v>
      </c>
      <c r="E37" s="4">
        <f t="shared" si="5"/>
        <v>919738.09920433303</v>
      </c>
      <c r="F37" s="4">
        <f t="shared" si="6"/>
        <v>9183743.7187068351</v>
      </c>
      <c r="G37" s="4">
        <f t="shared" si="9"/>
        <v>9229684.0066177379</v>
      </c>
      <c r="H37" s="4">
        <f t="shared" si="0"/>
        <v>4.674406745861984</v>
      </c>
      <c r="I37" s="4">
        <f t="shared" si="10"/>
        <v>-0.46580467676514603</v>
      </c>
      <c r="J37" s="4">
        <f t="shared" si="11"/>
        <v>-4.6511401213964456</v>
      </c>
      <c r="K37" s="4">
        <f t="shared" si="12"/>
        <v>-0.46580467676514603</v>
      </c>
      <c r="L37" s="4">
        <f t="shared" si="13"/>
        <v>-4.6511401213964456</v>
      </c>
    </row>
    <row r="38" spans="2:12" x14ac:dyDescent="0.25">
      <c r="B38">
        <f t="shared" si="2"/>
        <v>1440</v>
      </c>
      <c r="C38" s="4">
        <f t="shared" si="3"/>
        <v>-6541.8411930142183</v>
      </c>
      <c r="D38" s="4">
        <f t="shared" si="4"/>
        <v>3176.3466549938007</v>
      </c>
      <c r="E38" s="4">
        <f t="shared" si="5"/>
        <v>527227.62762347993</v>
      </c>
      <c r="F38" s="4">
        <f t="shared" si="6"/>
        <v>9374324.5180064626</v>
      </c>
      <c r="G38" s="4">
        <f t="shared" si="9"/>
        <v>9389138.8923706189</v>
      </c>
      <c r="H38" s="4">
        <f t="shared" si="0"/>
        <v>4.5169848912442259</v>
      </c>
      <c r="I38" s="4">
        <f t="shared" si="10"/>
        <v>-0.25364192132219138</v>
      </c>
      <c r="J38" s="4">
        <f t="shared" si="11"/>
        <v>-4.5098579005858488</v>
      </c>
      <c r="K38" s="4">
        <f t="shared" si="12"/>
        <v>-0.25364192132219138</v>
      </c>
      <c r="L38" s="4">
        <f t="shared" si="13"/>
        <v>-4.5098579005858488</v>
      </c>
    </row>
    <row r="39" spans="2:12" x14ac:dyDescent="0.25">
      <c r="B39">
        <f t="shared" si="2"/>
        <v>1500</v>
      </c>
      <c r="C39" s="4">
        <f t="shared" si="3"/>
        <v>-6557.0597082935501</v>
      </c>
      <c r="D39" s="4">
        <f t="shared" si="4"/>
        <v>2905.7551809586498</v>
      </c>
      <c r="E39" s="4">
        <f t="shared" si="5"/>
        <v>133804.04512586695</v>
      </c>
      <c r="F39" s="4">
        <f t="shared" si="6"/>
        <v>9548669.8288639821</v>
      </c>
      <c r="G39" s="4">
        <f t="shared" si="9"/>
        <v>9549607.2706237175</v>
      </c>
      <c r="H39" s="4">
        <f t="shared" si="0"/>
        <v>4.3664565410973832</v>
      </c>
      <c r="I39" s="4">
        <f t="shared" si="10"/>
        <v>-6.1180479103301579E-2</v>
      </c>
      <c r="J39" s="4">
        <f t="shared" si="11"/>
        <v>-4.366027905805093</v>
      </c>
      <c r="K39" s="4">
        <f t="shared" si="12"/>
        <v>-6.1180479103301579E-2</v>
      </c>
      <c r="L39" s="4">
        <f t="shared" si="13"/>
        <v>-4.366027905805093</v>
      </c>
    </row>
    <row r="40" spans="2:12" x14ac:dyDescent="0.25">
      <c r="B40">
        <f t="shared" si="2"/>
        <v>1560</v>
      </c>
      <c r="C40" s="4">
        <f t="shared" si="3"/>
        <v>-6560.730537039748</v>
      </c>
      <c r="D40" s="4">
        <f t="shared" si="4"/>
        <v>2643.7935066103441</v>
      </c>
      <c r="E40" s="4">
        <f t="shared" si="5"/>
        <v>-259839.78709651792</v>
      </c>
      <c r="F40" s="4">
        <f t="shared" si="6"/>
        <v>9707297.439260602</v>
      </c>
      <c r="G40" s="4">
        <f t="shared" si="9"/>
        <v>9710774.4433301408</v>
      </c>
      <c r="H40" s="4">
        <f t="shared" si="0"/>
        <v>4.2227214243803939</v>
      </c>
      <c r="I40" s="4">
        <f t="shared" si="10"/>
        <v>0.11299109481762716</v>
      </c>
      <c r="J40" s="4">
        <f t="shared" si="11"/>
        <v>-4.2212094523267965</v>
      </c>
      <c r="K40" s="4">
        <f t="shared" si="12"/>
        <v>0.11299109481762716</v>
      </c>
      <c r="L40" s="4">
        <f t="shared" si="13"/>
        <v>-4.2212094523267965</v>
      </c>
    </row>
    <row r="41" spans="2:12" x14ac:dyDescent="0.25">
      <c r="B41">
        <f t="shared" si="2"/>
        <v>1620</v>
      </c>
      <c r="C41" s="4">
        <f t="shared" si="3"/>
        <v>-6553.9510713506907</v>
      </c>
      <c r="D41" s="4">
        <f t="shared" si="4"/>
        <v>2390.5209394707363</v>
      </c>
      <c r="E41" s="4">
        <f t="shared" si="5"/>
        <v>-653076.85137755936</v>
      </c>
      <c r="F41" s="4">
        <f t="shared" si="6"/>
        <v>9850728.6956288461</v>
      </c>
      <c r="G41" s="4">
        <f t="shared" si="9"/>
        <v>9872353.5800076984</v>
      </c>
      <c r="H41" s="4">
        <f t="shared" si="0"/>
        <v>4.0856274472707472</v>
      </c>
      <c r="I41" s="4">
        <f t="shared" si="10"/>
        <v>0.27027280653406605</v>
      </c>
      <c r="J41" s="4">
        <f t="shared" si="11"/>
        <v>-4.0766780898104127</v>
      </c>
      <c r="K41" s="4">
        <f t="shared" si="12"/>
        <v>0.27027280653406605</v>
      </c>
      <c r="L41" s="4">
        <f t="shared" si="13"/>
        <v>-4.0766780898104127</v>
      </c>
    </row>
    <row r="42" spans="2:12" x14ac:dyDescent="0.25">
      <c r="B42">
        <f t="shared" si="2"/>
        <v>1680</v>
      </c>
      <c r="C42" s="4">
        <f t="shared" si="3"/>
        <v>-6537.7347029586463</v>
      </c>
      <c r="D42" s="4">
        <f t="shared" si="4"/>
        <v>2145.9202540821116</v>
      </c>
      <c r="E42" s="4">
        <f t="shared" si="5"/>
        <v>-1045340.9335550781</v>
      </c>
      <c r="F42" s="4">
        <f t="shared" si="6"/>
        <v>9979483.9108737726</v>
      </c>
      <c r="G42" s="4">
        <f t="shared" si="9"/>
        <v>10034083.75462126</v>
      </c>
      <c r="H42" s="4">
        <f t="shared" si="0"/>
        <v>3.9549839146044676</v>
      </c>
      <c r="I42" s="4">
        <f t="shared" si="10"/>
        <v>0.41202631735895873</v>
      </c>
      <c r="J42" s="4">
        <f t="shared" si="11"/>
        <v>-3.9334631151929838</v>
      </c>
      <c r="K42" s="4">
        <f t="shared" si="12"/>
        <v>0.41202631735895873</v>
      </c>
      <c r="L42" s="4">
        <f t="shared" si="13"/>
        <v>-3.9334631151929838</v>
      </c>
    </row>
    <row r="43" spans="2:12" x14ac:dyDescent="0.25">
      <c r="B43">
        <f t="shared" si="2"/>
        <v>1740</v>
      </c>
      <c r="C43" s="4">
        <f t="shared" si="3"/>
        <v>-6513.0131239171087</v>
      </c>
      <c r="D43" s="4">
        <f t="shared" si="4"/>
        <v>1909.9124671705326</v>
      </c>
      <c r="E43" s="4">
        <f t="shared" si="5"/>
        <v>-1436121.7209901046</v>
      </c>
      <c r="F43" s="4">
        <f t="shared" si="6"/>
        <v>10094078.658904005</v>
      </c>
      <c r="G43" s="4">
        <f t="shared" si="9"/>
        <v>10195728.00586799</v>
      </c>
      <c r="H43" s="4">
        <f t="shared" si="0"/>
        <v>3.8305724666237873</v>
      </c>
      <c r="I43" s="4">
        <f t="shared" si="10"/>
        <v>0.53955620628354872</v>
      </c>
      <c r="J43" s="4">
        <f t="shared" si="11"/>
        <v>-3.7923824335524428</v>
      </c>
      <c r="K43" s="4">
        <f t="shared" si="12"/>
        <v>0.53955620628354872</v>
      </c>
      <c r="L43" s="4">
        <f t="shared" si="13"/>
        <v>-3.7923824335524428</v>
      </c>
    </row>
    <row r="44" spans="2:12" x14ac:dyDescent="0.25">
      <c r="B44">
        <f t="shared" si="2"/>
        <v>1800</v>
      </c>
      <c r="C44" s="4">
        <f t="shared" si="3"/>
        <v>-6480.6397515400959</v>
      </c>
      <c r="D44" s="4">
        <f t="shared" si="4"/>
        <v>1682.3695211573861</v>
      </c>
      <c r="E44" s="4">
        <f t="shared" si="5"/>
        <v>-1824960.1060825104</v>
      </c>
      <c r="F44" s="4">
        <f t="shared" si="6"/>
        <v>10195020.830173448</v>
      </c>
      <c r="G44" s="4">
        <f t="shared" si="9"/>
        <v>10357071.454637319</v>
      </c>
      <c r="H44" s="4">
        <f t="shared" si="0"/>
        <v>3.7121560108768352</v>
      </c>
      <c r="I44" s="4">
        <f t="shared" si="10"/>
        <v>0.65409770098393583</v>
      </c>
      <c r="J44" s="4">
        <f t="shared" si="11"/>
        <v>-3.6540742256632592</v>
      </c>
      <c r="K44" s="4">
        <f t="shared" si="12"/>
        <v>0.65409770098393583</v>
      </c>
      <c r="L44" s="4">
        <f t="shared" si="13"/>
        <v>-3.6540742256632592</v>
      </c>
    </row>
    <row r="45" spans="2:12" x14ac:dyDescent="0.25">
      <c r="B45">
        <f t="shared" si="2"/>
        <v>1860</v>
      </c>
      <c r="C45" s="4">
        <f t="shared" si="3"/>
        <v>-6441.3938894810599</v>
      </c>
      <c r="D45" s="4">
        <f t="shared" si="4"/>
        <v>1463.1250676175905</v>
      </c>
      <c r="E45" s="4">
        <f t="shared" si="5"/>
        <v>-2211443.7394513739</v>
      </c>
      <c r="F45" s="4">
        <f t="shared" si="6"/>
        <v>10282808.334230503</v>
      </c>
      <c r="G45" s="4">
        <f t="shared" si="9"/>
        <v>10517919.502034562</v>
      </c>
      <c r="H45" s="4">
        <f t="shared" si="0"/>
        <v>3.5994859253665279</v>
      </c>
      <c r="I45" s="4">
        <f t="shared" si="10"/>
        <v>0.75680942541491858</v>
      </c>
      <c r="J45" s="4">
        <f t="shared" si="11"/>
        <v>-3.5190252088490177</v>
      </c>
      <c r="K45" s="4">
        <f t="shared" si="12"/>
        <v>0.75680942541491858</v>
      </c>
      <c r="L45" s="4">
        <f t="shared" si="13"/>
        <v>-3.5190252088490177</v>
      </c>
    </row>
    <row r="46" spans="2:12" x14ac:dyDescent="0.25">
      <c r="B46">
        <f t="shared" si="2"/>
        <v>1920</v>
      </c>
      <c r="C46" s="4">
        <f t="shared" si="3"/>
        <v>-6395.9853239561644</v>
      </c>
      <c r="D46" s="4">
        <f t="shared" si="4"/>
        <v>1251.9835550866494</v>
      </c>
      <c r="E46" s="4">
        <f t="shared" si="5"/>
        <v>-2595202.8588887439</v>
      </c>
      <c r="F46" s="4">
        <f t="shared" si="6"/>
        <v>10357927.347535701</v>
      </c>
      <c r="G46" s="4">
        <f t="shared" si="9"/>
        <v>10678096.12316785</v>
      </c>
      <c r="H46" s="4">
        <f t="shared" si="0"/>
        <v>3.4923077925390551</v>
      </c>
      <c r="I46" s="4">
        <f t="shared" si="10"/>
        <v>0.84876995512829478</v>
      </c>
      <c r="J46" s="4">
        <f t="shared" si="11"/>
        <v>-3.3875955013992627</v>
      </c>
      <c r="K46" s="4">
        <f t="shared" si="12"/>
        <v>0.84876995512829478</v>
      </c>
      <c r="L46" s="4">
        <f t="shared" si="13"/>
        <v>-3.3875955013992627</v>
      </c>
    </row>
    <row r="47" spans="2:12" x14ac:dyDescent="0.25">
      <c r="B47">
        <f t="shared" ref="B47:B110" si="14">B46+dt</f>
        <v>1980</v>
      </c>
      <c r="C47" s="4">
        <f t="shared" si="3"/>
        <v>-6345.0591266484671</v>
      </c>
      <c r="D47" s="4">
        <f t="shared" si="4"/>
        <v>1048.7278250026936</v>
      </c>
      <c r="E47" s="4">
        <f t="shared" si="5"/>
        <v>-2975906.4064876521</v>
      </c>
      <c r="F47" s="4">
        <f t="shared" si="6"/>
        <v>10420851.017035862</v>
      </c>
      <c r="G47" s="4">
        <f t="shared" si="9"/>
        <v>10837442.265563939</v>
      </c>
      <c r="H47" s="4">
        <f t="shared" si="0"/>
        <v>3.3903659001265529</v>
      </c>
      <c r="I47" s="4">
        <f t="shared" si="10"/>
        <v>0.93097719510654942</v>
      </c>
      <c r="J47" s="4">
        <f t="shared" si="11"/>
        <v>-3.2600402449866275</v>
      </c>
      <c r="K47" s="4">
        <f t="shared" si="12"/>
        <v>0.93097719510654942</v>
      </c>
      <c r="L47" s="4">
        <f t="shared" si="13"/>
        <v>-3.2600402449866275</v>
      </c>
    </row>
    <row r="48" spans="2:12" x14ac:dyDescent="0.25">
      <c r="B48">
        <f t="shared" si="14"/>
        <v>2040</v>
      </c>
      <c r="C48" s="4">
        <f t="shared" si="3"/>
        <v>-6289.2004949420743</v>
      </c>
      <c r="D48" s="4">
        <f t="shared" si="4"/>
        <v>853.12541030349598</v>
      </c>
      <c r="E48" s="4">
        <f t="shared" si="5"/>
        <v>-3353258.4361841767</v>
      </c>
      <c r="F48" s="4">
        <f t="shared" si="6"/>
        <v>10472038.541654073</v>
      </c>
      <c r="G48" s="4">
        <f t="shared" si="9"/>
        <v>10995814.356277971</v>
      </c>
      <c r="H48" s="4">
        <f t="shared" si="0"/>
        <v>3.2934067181667381</v>
      </c>
      <c r="I48" s="4">
        <f t="shared" si="10"/>
        <v>1.0043497919890745</v>
      </c>
      <c r="J48" s="4">
        <f t="shared" si="11"/>
        <v>-3.1365282250598843</v>
      </c>
      <c r="K48" s="4">
        <f t="shared" si="12"/>
        <v>1.0043497919890745</v>
      </c>
      <c r="L48" s="4">
        <f t="shared" si="13"/>
        <v>-3.1365282250598843</v>
      </c>
    </row>
    <row r="49" spans="2:12" x14ac:dyDescent="0.25">
      <c r="B49">
        <f t="shared" si="14"/>
        <v>2100</v>
      </c>
      <c r="C49" s="4">
        <f t="shared" si="3"/>
        <v>-6228.9395074227295</v>
      </c>
      <c r="D49" s="4">
        <f t="shared" si="4"/>
        <v>664.93371679990287</v>
      </c>
      <c r="E49" s="4">
        <f t="shared" si="5"/>
        <v>-3726994.8066295404</v>
      </c>
      <c r="F49" s="4">
        <f t="shared" si="6"/>
        <v>10511934.564662067</v>
      </c>
      <c r="G49" s="4">
        <f t="shared" si="9"/>
        <v>11153082.918206098</v>
      </c>
      <c r="H49" s="4">
        <f t="shared" si="0"/>
        <v>3.2011815343333549</v>
      </c>
      <c r="I49" s="4">
        <f t="shared" si="10"/>
        <v>1.0697299608580144</v>
      </c>
      <c r="J49" s="4">
        <f t="shared" si="11"/>
        <v>-3.0171577729047523</v>
      </c>
      <c r="K49" s="4">
        <f t="shared" si="12"/>
        <v>1.0697299608580144</v>
      </c>
      <c r="L49" s="4">
        <f t="shared" si="13"/>
        <v>-3.0171577729047523</v>
      </c>
    </row>
    <row r="50" spans="2:12" x14ac:dyDescent="0.25">
      <c r="B50">
        <f t="shared" si="14"/>
        <v>2160</v>
      </c>
      <c r="C50" s="4">
        <f t="shared" si="3"/>
        <v>-6164.7557097712488</v>
      </c>
      <c r="D50" s="4">
        <f t="shared" si="4"/>
        <v>483.90425042561776</v>
      </c>
      <c r="E50" s="4">
        <f t="shared" si="5"/>
        <v>-4096880.1492158156</v>
      </c>
      <c r="F50" s="4">
        <f t="shared" si="6"/>
        <v>10540968.819687605</v>
      </c>
      <c r="G50" s="4">
        <f t="shared" si="9"/>
        <v>11309131.293546153</v>
      </c>
      <c r="H50" s="4">
        <f t="shared" si="0"/>
        <v>3.1134484036599339</v>
      </c>
      <c r="I50" s="4">
        <f t="shared" si="10"/>
        <v>1.1278872469931678</v>
      </c>
      <c r="J50" s="4">
        <f t="shared" si="11"/>
        <v>-2.9019702480078542</v>
      </c>
      <c r="K50" s="4">
        <f t="shared" si="12"/>
        <v>1.1278872469931678</v>
      </c>
      <c r="L50" s="4">
        <f t="shared" si="13"/>
        <v>-2.9019702480078542</v>
      </c>
    </row>
    <row r="51" spans="2:12" x14ac:dyDescent="0.25">
      <c r="B51">
        <f t="shared" si="14"/>
        <v>2220</v>
      </c>
      <c r="C51" s="4">
        <f t="shared" si="3"/>
        <v>-6097.0824749516587</v>
      </c>
      <c r="D51" s="4">
        <f t="shared" si="4"/>
        <v>309.78603554514655</v>
      </c>
      <c r="E51" s="4">
        <f t="shared" si="5"/>
        <v>-4462705.0977129154</v>
      </c>
      <c r="F51" s="4">
        <f t="shared" si="6"/>
        <v>10559555.981820313</v>
      </c>
      <c r="G51" s="4">
        <f t="shared" si="9"/>
        <v>11463854.47056748</v>
      </c>
      <c r="H51" s="4">
        <f t="shared" si="0"/>
        <v>3.0299735447588145</v>
      </c>
      <c r="I51" s="4">
        <f t="shared" si="10"/>
        <v>1.1795228575909407</v>
      </c>
      <c r="J51" s="4">
        <f t="shared" si="11"/>
        <v>-2.7909613953544392</v>
      </c>
      <c r="K51" s="4">
        <f t="shared" si="12"/>
        <v>1.1795228575909407</v>
      </c>
      <c r="L51" s="4">
        <f t="shared" si="13"/>
        <v>-2.7909613953544392</v>
      </c>
    </row>
    <row r="52" spans="2:12" x14ac:dyDescent="0.25">
      <c r="B52">
        <f t="shared" si="14"/>
        <v>2280</v>
      </c>
      <c r="C52" s="4">
        <f t="shared" si="3"/>
        <v>-6026.3111034962021</v>
      </c>
      <c r="D52" s="4">
        <f t="shared" si="4"/>
        <v>142.32835182388018</v>
      </c>
      <c r="E52" s="4">
        <f t="shared" si="5"/>
        <v>-4824283.7639226876</v>
      </c>
      <c r="F52" s="4">
        <f t="shared" si="6"/>
        <v>10568095.682929747</v>
      </c>
      <c r="G52" s="4">
        <f t="shared" si="9"/>
        <v>11617158.008670038</v>
      </c>
      <c r="H52" s="4">
        <f t="shared" si="0"/>
        <v>2.9505322931798781</v>
      </c>
      <c r="I52" s="4">
        <f t="shared" si="10"/>
        <v>1.2252742905187386</v>
      </c>
      <c r="J52" s="4">
        <f t="shared" si="11"/>
        <v>-2.6840908565268635</v>
      </c>
      <c r="K52" s="4">
        <f t="shared" si="12"/>
        <v>1.2252742905187386</v>
      </c>
      <c r="L52" s="4">
        <f t="shared" si="13"/>
        <v>-2.6840908565268635</v>
      </c>
    </row>
    <row r="53" spans="2:12" x14ac:dyDescent="0.25">
      <c r="B53">
        <f t="shared" si="14"/>
        <v>2340</v>
      </c>
      <c r="C53" s="4">
        <f t="shared" si="3"/>
        <v>-5952.7946460650783</v>
      </c>
      <c r="D53" s="4">
        <f t="shared" si="4"/>
        <v>-18.717099567731623</v>
      </c>
      <c r="E53" s="4">
        <f t="shared" si="5"/>
        <v>-5181451.4426865922</v>
      </c>
      <c r="F53" s="4">
        <f t="shared" si="6"/>
        <v>10566972.656955684</v>
      </c>
      <c r="G53" s="4">
        <f t="shared" si="9"/>
        <v>11768957.055991327</v>
      </c>
      <c r="H53" s="4">
        <f t="shared" si="0"/>
        <v>2.8749097037538434</v>
      </c>
      <c r="I53" s="4">
        <f t="shared" si="10"/>
        <v>1.2657200600902603</v>
      </c>
      <c r="J53" s="4">
        <f t="shared" si="11"/>
        <v>-2.5812900910635981</v>
      </c>
      <c r="K53" s="4">
        <f t="shared" si="12"/>
        <v>1.2657200600902603</v>
      </c>
      <c r="L53" s="4">
        <f t="shared" si="13"/>
        <v>-2.5812900910635981</v>
      </c>
    </row>
    <row r="54" spans="2:12" x14ac:dyDescent="0.25">
      <c r="B54">
        <f t="shared" si="14"/>
        <v>2400</v>
      </c>
      <c r="C54" s="4">
        <f t="shared" si="3"/>
        <v>-5876.8514424596624</v>
      </c>
      <c r="D54" s="4">
        <f t="shared" si="4"/>
        <v>-173.5945050315475</v>
      </c>
      <c r="E54" s="4">
        <f t="shared" si="5"/>
        <v>-5534062.5292341718</v>
      </c>
      <c r="F54" s="4">
        <f t="shared" si="6"/>
        <v>10556556.98665379</v>
      </c>
      <c r="G54" s="4">
        <f t="shared" si="9"/>
        <v>11919175.45344235</v>
      </c>
      <c r="H54" s="4">
        <f t="shared" si="0"/>
        <v>2.8029008775596362</v>
      </c>
      <c r="I54" s="4">
        <f t="shared" si="10"/>
        <v>1.3013843768178226</v>
      </c>
      <c r="J54" s="4">
        <f t="shared" si="11"/>
        <v>-2.4824689390199968</v>
      </c>
      <c r="K54" s="4">
        <f t="shared" si="12"/>
        <v>1.3013843768178226</v>
      </c>
      <c r="L54" s="4">
        <f t="shared" si="13"/>
        <v>-2.4824689390199968</v>
      </c>
    </row>
    <row r="55" spans="2:12" x14ac:dyDescent="0.25">
      <c r="B55">
        <f t="shared" si="14"/>
        <v>2460</v>
      </c>
      <c r="C55" s="4">
        <f t="shared" si="3"/>
        <v>-5798.7683798505932</v>
      </c>
      <c r="D55" s="4">
        <f t="shared" si="4"/>
        <v>-322.54264137274731</v>
      </c>
      <c r="E55" s="4">
        <f t="shared" si="5"/>
        <v>-5881988.6320252074</v>
      </c>
      <c r="F55" s="4">
        <f t="shared" si="6"/>
        <v>10537204.428171424</v>
      </c>
      <c r="G55" s="4">
        <f t="shared" si="9"/>
        <v>12067744.918929521</v>
      </c>
      <c r="H55" s="4">
        <f t="shared" si="0"/>
        <v>2.7343110753655675</v>
      </c>
      <c r="I55" s="4">
        <f t="shared" si="10"/>
        <v>1.332741682043074</v>
      </c>
      <c r="J55" s="4">
        <f t="shared" si="11"/>
        <v>-2.3875210293967677</v>
      </c>
      <c r="K55" s="4">
        <f t="shared" si="12"/>
        <v>1.332741682043074</v>
      </c>
      <c r="L55" s="4">
        <f t="shared" si="13"/>
        <v>-2.3875210293967677</v>
      </c>
    </row>
    <row r="56" spans="2:12" x14ac:dyDescent="0.25">
      <c r="B56">
        <f t="shared" si="14"/>
        <v>2520</v>
      </c>
      <c r="C56" s="4">
        <f t="shared" si="3"/>
        <v>-5718.803878928009</v>
      </c>
      <c r="D56" s="4">
        <f t="shared" si="4"/>
        <v>-465.79390313655335</v>
      </c>
      <c r="E56" s="4">
        <f t="shared" si="5"/>
        <v>-6225116.8647608878</v>
      </c>
      <c r="F56" s="4">
        <f t="shared" si="6"/>
        <v>10509256.79398323</v>
      </c>
      <c r="G56" s="4">
        <f t="shared" si="9"/>
        <v>12214604.30557671</v>
      </c>
      <c r="H56" s="4">
        <f t="shared" si="0"/>
        <v>2.6689556677823361</v>
      </c>
      <c r="I56" s="4">
        <f t="shared" si="10"/>
        <v>1.3602209718103941</v>
      </c>
      <c r="J56" s="4">
        <f t="shared" si="11"/>
        <v>-2.296328213569359</v>
      </c>
      <c r="K56" s="4">
        <f t="shared" si="12"/>
        <v>1.3602209718103941</v>
      </c>
      <c r="L56" s="4">
        <f t="shared" si="13"/>
        <v>-2.296328213569359</v>
      </c>
    </row>
    <row r="57" spans="2:12" x14ac:dyDescent="0.25">
      <c r="B57">
        <f t="shared" si="14"/>
        <v>2580</v>
      </c>
      <c r="C57" s="4">
        <f t="shared" si="3"/>
        <v>-5637.1906206193853</v>
      </c>
      <c r="D57" s="4">
        <f t="shared" si="4"/>
        <v>-603.57359595071489</v>
      </c>
      <c r="E57" s="4">
        <f t="shared" si="5"/>
        <v>-6563348.3019980509</v>
      </c>
      <c r="F57" s="4">
        <f t="shared" si="6"/>
        <v>10473042.378226187</v>
      </c>
      <c r="G57" s="4">
        <f t="shared" si="9"/>
        <v>12359698.927945709</v>
      </c>
      <c r="H57" s="4">
        <f t="shared" si="0"/>
        <v>2.6066599626730342</v>
      </c>
      <c r="I57" s="4">
        <f t="shared" si="10"/>
        <v>1.3842098694826324</v>
      </c>
      <c r="J57" s="4">
        <f t="shared" si="11"/>
        <v>-2.2087641789538011</v>
      </c>
      <c r="K57" s="4">
        <f t="shared" si="12"/>
        <v>1.3842098694826324</v>
      </c>
      <c r="L57" s="4">
        <f t="shared" si="13"/>
        <v>-2.2087641789538011</v>
      </c>
    </row>
    <row r="58" spans="2:12" x14ac:dyDescent="0.25">
      <c r="B58">
        <f t="shared" si="14"/>
        <v>2640</v>
      </c>
      <c r="C58" s="4">
        <f t="shared" si="3"/>
        <v>-5554.1380284504276</v>
      </c>
      <c r="D58" s="4">
        <f t="shared" si="4"/>
        <v>-736.09944668794299</v>
      </c>
      <c r="E58" s="4">
        <f t="shared" si="5"/>
        <v>-6896596.5837050769</v>
      </c>
      <c r="F58" s="4">
        <f t="shared" si="6"/>
        <v>10428876.411424911</v>
      </c>
      <c r="G58" s="4">
        <f t="shared" si="9"/>
        <v>12502979.950521694</v>
      </c>
      <c r="H58" s="4">
        <f t="shared" si="0"/>
        <v>2.5472589423342105</v>
      </c>
      <c r="I58" s="4">
        <f t="shared" si="10"/>
        <v>1.4050584251941725</v>
      </c>
      <c r="J58" s="4">
        <f t="shared" si="11"/>
        <v>-2.1246973763556243</v>
      </c>
      <c r="K58" s="4">
        <f t="shared" si="12"/>
        <v>1.4050584251941725</v>
      </c>
      <c r="L58" s="4">
        <f t="shared" si="13"/>
        <v>-2.1246973763556243</v>
      </c>
    </row>
    <row r="59" spans="2:12" x14ac:dyDescent="0.25">
      <c r="B59">
        <f t="shared" si="14"/>
        <v>2700</v>
      </c>
      <c r="C59" s="4">
        <f t="shared" si="3"/>
        <v>-5469.8345229387769</v>
      </c>
      <c r="D59" s="4">
        <f t="shared" si="4"/>
        <v>-863.58128926928043</v>
      </c>
      <c r="E59" s="4">
        <f t="shared" si="5"/>
        <v>-7224786.6550814034</v>
      </c>
      <c r="F59" s="4">
        <f t="shared" si="6"/>
        <v>10377061.534068754</v>
      </c>
      <c r="G59" s="4">
        <f t="shared" si="9"/>
        <v>12644403.833051667</v>
      </c>
      <c r="H59" s="4">
        <f t="shared" si="0"/>
        <v>2.4905969363499687</v>
      </c>
      <c r="I59" s="4">
        <f t="shared" si="10"/>
        <v>1.4230826337492186</v>
      </c>
      <c r="J59" s="4">
        <f t="shared" si="11"/>
        <v>-2.0439933749592334</v>
      </c>
      <c r="K59" s="4">
        <f t="shared" si="12"/>
        <v>1.4230826337492186</v>
      </c>
      <c r="L59" s="4">
        <f t="shared" si="13"/>
        <v>-2.0439933749592334</v>
      </c>
    </row>
    <row r="60" spans="2:12" x14ac:dyDescent="0.25">
      <c r="B60">
        <f t="shared" si="14"/>
        <v>2760</v>
      </c>
      <c r="C60" s="4">
        <f t="shared" si="3"/>
        <v>-5384.4495649138235</v>
      </c>
      <c r="D60" s="4">
        <f t="shared" si="4"/>
        <v>-986.22089176683448</v>
      </c>
      <c r="E60" s="4">
        <f t="shared" si="5"/>
        <v>-7547853.6289762333</v>
      </c>
      <c r="F60" s="4">
        <f t="shared" si="6"/>
        <v>10317888.280562744</v>
      </c>
      <c r="G60" s="4">
        <f t="shared" si="9"/>
        <v>12783931.82767429</v>
      </c>
      <c r="H60" s="4">
        <f t="shared" si="0"/>
        <v>2.4365272506085263</v>
      </c>
      <c r="I60" s="4">
        <f t="shared" si="10"/>
        <v>1.4385676721768579</v>
      </c>
      <c r="J60" s="4">
        <f t="shared" si="11"/>
        <v>-1.9665167417353964</v>
      </c>
      <c r="K60" s="4">
        <f t="shared" si="12"/>
        <v>1.4385676721768579</v>
      </c>
      <c r="L60" s="4">
        <f t="shared" si="13"/>
        <v>-1.9665167417353964</v>
      </c>
    </row>
    <row r="61" spans="2:12" x14ac:dyDescent="0.25">
      <c r="B61">
        <f t="shared" si="14"/>
        <v>2820</v>
      </c>
      <c r="C61" s="4">
        <f t="shared" si="3"/>
        <v>-5298.1355045832124</v>
      </c>
      <c r="D61" s="4">
        <f t="shared" si="4"/>
        <v>-1104.2118962709583</v>
      </c>
      <c r="E61" s="4">
        <f t="shared" si="5"/>
        <v>-7865741.7592512257</v>
      </c>
      <c r="F61" s="4">
        <f t="shared" si="6"/>
        <v>10251635.566786487</v>
      </c>
      <c r="G61" s="4">
        <f t="shared" si="9"/>
        <v>12921529.523141997</v>
      </c>
      <c r="H61" s="4">
        <f t="shared" si="0"/>
        <v>2.3849117685626458</v>
      </c>
      <c r="I61" s="4">
        <f t="shared" si="10"/>
        <v>1.4517708647816052</v>
      </c>
      <c r="J61" s="4">
        <f t="shared" si="11"/>
        <v>-1.8921325270709444</v>
      </c>
      <c r="K61" s="4">
        <f t="shared" si="12"/>
        <v>1.4517708647816052</v>
      </c>
      <c r="L61" s="4">
        <f t="shared" si="13"/>
        <v>-1.8921325270709444</v>
      </c>
    </row>
    <row r="62" spans="2:12" x14ac:dyDescent="0.25">
      <c r="B62">
        <f t="shared" si="14"/>
        <v>2880</v>
      </c>
      <c r="C62" s="4">
        <f t="shared" si="3"/>
        <v>-5211.0292526963158</v>
      </c>
      <c r="D62" s="4">
        <f t="shared" si="4"/>
        <v>-1217.739847895215</v>
      </c>
      <c r="E62" s="4">
        <f t="shared" si="5"/>
        <v>-8178403.5144130047</v>
      </c>
      <c r="F62" s="4">
        <f t="shared" si="6"/>
        <v>10178571.175912773</v>
      </c>
      <c r="G62" s="4">
        <f t="shared" si="9"/>
        <v>13057166.43179849</v>
      </c>
      <c r="H62" s="4">
        <f t="shared" si="0"/>
        <v>2.335620537242836</v>
      </c>
      <c r="I62" s="4">
        <f t="shared" si="10"/>
        <v>1.4629243879133849</v>
      </c>
      <c r="J62" s="4">
        <f t="shared" si="11"/>
        <v>-1.8207074254911915</v>
      </c>
      <c r="K62" s="4">
        <f t="shared" si="12"/>
        <v>1.4629243879133849</v>
      </c>
      <c r="L62" s="4">
        <f t="shared" si="13"/>
        <v>-1.8207074254911915</v>
      </c>
    </row>
    <row r="63" spans="2:12" x14ac:dyDescent="0.25">
      <c r="B63">
        <f t="shared" si="14"/>
        <v>2940</v>
      </c>
      <c r="C63" s="4">
        <f t="shared" si="3"/>
        <v>-5123.2537894215129</v>
      </c>
      <c r="D63" s="4">
        <f t="shared" si="4"/>
        <v>-1326.9822934246865</v>
      </c>
      <c r="E63" s="4">
        <f t="shared" si="5"/>
        <v>-8485798.7417782955</v>
      </c>
      <c r="F63" s="4">
        <f t="shared" si="6"/>
        <v>10098952.238307292</v>
      </c>
      <c r="G63" s="4">
        <f t="shared" si="9"/>
        <v>13190815.615327885</v>
      </c>
      <c r="H63" s="4">
        <f t="shared" si="0"/>
        <v>2.2885313476503271</v>
      </c>
      <c r="I63" s="4">
        <f t="shared" si="10"/>
        <v>1.4722377293974938</v>
      </c>
      <c r="J63" s="4">
        <f t="shared" si="11"/>
        <v>-1.7521106692548658</v>
      </c>
      <c r="K63" s="4">
        <f t="shared" si="12"/>
        <v>1.4722377293974938</v>
      </c>
      <c r="L63" s="4">
        <f t="shared" si="13"/>
        <v>-1.7521106692548658</v>
      </c>
    </row>
    <row r="64" spans="2:12" x14ac:dyDescent="0.25">
      <c r="B64">
        <f t="shared" si="14"/>
        <v>3000</v>
      </c>
      <c r="C64" s="4">
        <f t="shared" si="3"/>
        <v>-5034.9195256576631</v>
      </c>
      <c r="D64" s="4">
        <f t="shared" si="4"/>
        <v>-1432.1089335799784</v>
      </c>
      <c r="E64" s="4">
        <f t="shared" si="5"/>
        <v>-8787893.9133177549</v>
      </c>
      <c r="F64" s="4">
        <f t="shared" si="6"/>
        <v>10013025.702292493</v>
      </c>
      <c r="G64" s="4">
        <f t="shared" si="9"/>
        <v>13322453.34563035</v>
      </c>
      <c r="H64" s="4">
        <f t="shared" si="0"/>
        <v>2.2435293168427002</v>
      </c>
      <c r="I64" s="4">
        <f t="shared" si="10"/>
        <v>1.4798999190564666</v>
      </c>
      <c r="J64" s="4">
        <f t="shared" si="11"/>
        <v>-1.6862147031470629</v>
      </c>
      <c r="K64" s="4">
        <f t="shared" si="12"/>
        <v>1.4798999190564666</v>
      </c>
      <c r="L64" s="4">
        <f t="shared" si="13"/>
        <v>-1.6862147031470629</v>
      </c>
    </row>
    <row r="65" spans="2:12" x14ac:dyDescent="0.25">
      <c r="B65">
        <f t="shared" si="14"/>
        <v>3060</v>
      </c>
      <c r="C65" s="4">
        <f t="shared" si="3"/>
        <v>-4946.1255305142749</v>
      </c>
      <c r="D65" s="4">
        <f t="shared" si="4"/>
        <v>-1533.2818157688021</v>
      </c>
      <c r="E65" s="4">
        <f t="shared" si="5"/>
        <v>-9084661.4451486114</v>
      </c>
      <c r="F65" s="4">
        <f t="shared" si="6"/>
        <v>9921028.7933463641</v>
      </c>
      <c r="G65" s="4">
        <f t="shared" si="9"/>
        <v>13452058.79749926</v>
      </c>
      <c r="H65" s="4">
        <f t="shared" si="0"/>
        <v>2.2005064771757175</v>
      </c>
      <c r="I65" s="4">
        <f t="shared" si="10"/>
        <v>1.4860815473624258</v>
      </c>
      <c r="J65" s="4">
        <f t="shared" si="11"/>
        <v>-1.6228956807759349</v>
      </c>
      <c r="K65" s="4">
        <f t="shared" si="12"/>
        <v>1.4860815473624258</v>
      </c>
      <c r="L65" s="4">
        <f t="shared" si="13"/>
        <v>-1.6228956807759349</v>
      </c>
    </row>
    <row r="66" spans="2:12" x14ac:dyDescent="0.25">
      <c r="B66">
        <f t="shared" si="14"/>
        <v>3120</v>
      </c>
      <c r="C66" s="4">
        <f t="shared" si="3"/>
        <v>-4856.9606376725296</v>
      </c>
      <c r="D66" s="4">
        <f t="shared" si="4"/>
        <v>-1630.6555566153581</v>
      </c>
      <c r="E66" s="4">
        <f t="shared" si="5"/>
        <v>-9376079.0834089629</v>
      </c>
      <c r="F66" s="4">
        <f t="shared" si="6"/>
        <v>9823189.4599494431</v>
      </c>
      <c r="G66" s="4">
        <f t="shared" si="9"/>
        <v>13579613.770074643</v>
      </c>
      <c r="H66" s="4">
        <f t="shared" si="0"/>
        <v>2.1593613766944149</v>
      </c>
      <c r="I66" s="4">
        <f t="shared" si="10"/>
        <v>1.4909365892395625</v>
      </c>
      <c r="J66" s="4">
        <f t="shared" si="11"/>
        <v>-1.56203381590358</v>
      </c>
      <c r="K66" s="4">
        <f t="shared" si="12"/>
        <v>1.4909365892395625</v>
      </c>
      <c r="L66" s="4">
        <f t="shared" si="13"/>
        <v>-1.56203381590358</v>
      </c>
    </row>
    <row r="67" spans="2:12" x14ac:dyDescent="0.25">
      <c r="B67">
        <f t="shared" si="14"/>
        <v>3180</v>
      </c>
      <c r="C67" s="4">
        <f t="shared" si="3"/>
        <v>-4767.5044423181562</v>
      </c>
      <c r="D67" s="4">
        <f t="shared" si="4"/>
        <v>-1724.3775855695731</v>
      </c>
      <c r="E67" s="4">
        <f t="shared" si="5"/>
        <v>-9662129.3499480523</v>
      </c>
      <c r="F67" s="4">
        <f t="shared" si="6"/>
        <v>9719726.8048152681</v>
      </c>
      <c r="G67" s="4">
        <f t="shared" si="9"/>
        <v>13705102.434326129</v>
      </c>
      <c r="H67" s="4">
        <f t="shared" si="0"/>
        <v>2.1199986935036619</v>
      </c>
      <c r="I67" s="4">
        <f t="shared" si="10"/>
        <v>1.494604049587348</v>
      </c>
      <c r="J67" s="4">
        <f t="shared" si="11"/>
        <v>-1.5035136166374861</v>
      </c>
      <c r="K67" s="4">
        <f t="shared" si="12"/>
        <v>1.494604049587348</v>
      </c>
      <c r="L67" s="4">
        <f t="shared" si="13"/>
        <v>-1.5035136166374861</v>
      </c>
    </row>
    <row r="68" spans="2:12" x14ac:dyDescent="0.25">
      <c r="B68">
        <f t="shared" si="14"/>
        <v>3240</v>
      </c>
      <c r="C68" s="4">
        <f t="shared" si="3"/>
        <v>-4677.8281993429155</v>
      </c>
      <c r="D68" s="4">
        <f t="shared" si="4"/>
        <v>-1814.5884025678222</v>
      </c>
      <c r="E68" s="4">
        <f t="shared" si="5"/>
        <v>-9942799.0419086274</v>
      </c>
      <c r="F68" s="4">
        <f t="shared" si="6"/>
        <v>9610851.500661198</v>
      </c>
      <c r="G68" s="4">
        <f t="shared" si="9"/>
        <v>13828511.104075549</v>
      </c>
      <c r="H68" s="4">
        <f t="shared" si="0"/>
        <v>2.0823288660345693</v>
      </c>
      <c r="I68" s="4">
        <f t="shared" si="10"/>
        <v>1.497209446362251</v>
      </c>
      <c r="J68" s="4">
        <f t="shared" si="11"/>
        <v>-1.4472240255207403</v>
      </c>
      <c r="K68" s="4">
        <f t="shared" si="12"/>
        <v>1.497209446362251</v>
      </c>
      <c r="L68" s="4">
        <f t="shared" si="13"/>
        <v>-1.4472240255207403</v>
      </c>
    </row>
    <row r="69" spans="2:12" x14ac:dyDescent="0.25">
      <c r="B69">
        <f t="shared" si="14"/>
        <v>3300</v>
      </c>
      <c r="C69" s="4">
        <f t="shared" si="3"/>
        <v>-4587.9956325611802</v>
      </c>
      <c r="D69" s="4">
        <f t="shared" si="4"/>
        <v>-1901.4218440990667</v>
      </c>
      <c r="E69" s="4">
        <f t="shared" si="5"/>
        <v>-10218078.779862298</v>
      </c>
      <c r="F69" s="4">
        <f t="shared" si="6"/>
        <v>9496766.1900152545</v>
      </c>
      <c r="G69" s="4">
        <f t="shared" si="9"/>
        <v>13949828.02830519</v>
      </c>
      <c r="H69" s="4">
        <f t="shared" si="0"/>
        <v>2.0462677404100558</v>
      </c>
      <c r="I69" s="4">
        <f t="shared" si="10"/>
        <v>1.4988661461471118</v>
      </c>
      <c r="J69" s="4">
        <f t="shared" si="11"/>
        <v>-1.3930584845500851</v>
      </c>
      <c r="K69" s="4">
        <f t="shared" si="12"/>
        <v>1.4988661461471118</v>
      </c>
      <c r="L69" s="4">
        <f t="shared" si="13"/>
        <v>-1.3930584845500851</v>
      </c>
    </row>
    <row r="70" spans="2:12" x14ac:dyDescent="0.25">
      <c r="B70">
        <f t="shared" si="14"/>
        <v>3360</v>
      </c>
      <c r="C70" s="4">
        <f t="shared" si="3"/>
        <v>-4498.0636637923535</v>
      </c>
      <c r="D70" s="4">
        <f t="shared" si="4"/>
        <v>-1985.0053531720719</v>
      </c>
      <c r="E70" s="4">
        <f t="shared" si="5"/>
        <v>-10487962.599689839</v>
      </c>
      <c r="F70" s="4">
        <f t="shared" si="6"/>
        <v>9377665.8688249309</v>
      </c>
      <c r="G70" s="4">
        <f t="shared" si="9"/>
        <v>14069043.202713428</v>
      </c>
      <c r="H70" s="4">
        <f t="shared" si="0"/>
        <v>2.0117362355612709</v>
      </c>
      <c r="I70" s="4">
        <f t="shared" si="10"/>
        <v>1.499676566131958</v>
      </c>
      <c r="J70" s="4">
        <f t="shared" si="11"/>
        <v>-1.3409149408015753</v>
      </c>
      <c r="K70" s="4">
        <f t="shared" si="12"/>
        <v>1.499676566131958</v>
      </c>
      <c r="L70" s="4">
        <f t="shared" si="13"/>
        <v>-1.3409149408015753</v>
      </c>
    </row>
    <row r="71" spans="2:12" x14ac:dyDescent="0.25">
      <c r="B71">
        <f t="shared" si="14"/>
        <v>3420</v>
      </c>
      <c r="C71" s="4">
        <f t="shared" si="3"/>
        <v>-4408.0830698244363</v>
      </c>
      <c r="D71" s="4">
        <f t="shared" si="4"/>
        <v>-2065.4602496201665</v>
      </c>
      <c r="E71" s="4">
        <f t="shared" si="5"/>
        <v>-10752447.583879305</v>
      </c>
      <c r="F71" s="4">
        <f t="shared" si="6"/>
        <v>9253738.2538477201</v>
      </c>
      <c r="G71" s="4">
        <f t="shared" si="9"/>
        <v>14186148.198675938</v>
      </c>
      <c r="H71" s="4">
        <f t="shared" si="0"/>
        <v>1.978660026324198</v>
      </c>
      <c r="I71" s="4">
        <f t="shared" si="10"/>
        <v>1.4997332553845677</v>
      </c>
      <c r="J71" s="4">
        <f t="shared" si="11"/>
        <v>-1.2906958055509761</v>
      </c>
      <c r="K71" s="4">
        <f t="shared" si="12"/>
        <v>1.4997332553845677</v>
      </c>
      <c r="L71" s="4">
        <f t="shared" si="13"/>
        <v>-1.2906958055509761</v>
      </c>
    </row>
    <row r="72" spans="2:12" x14ac:dyDescent="0.25">
      <c r="B72">
        <f t="shared" si="14"/>
        <v>3480</v>
      </c>
      <c r="C72" s="4">
        <f t="shared" si="3"/>
        <v>-4318.0990745013623</v>
      </c>
      <c r="D72" s="4">
        <f t="shared" si="4"/>
        <v>-2142.901997953225</v>
      </c>
      <c r="E72" s="4">
        <f t="shared" si="5"/>
        <v>-11011533.528349387</v>
      </c>
      <c r="F72" s="4">
        <f t="shared" si="6"/>
        <v>9125164.133970527</v>
      </c>
      <c r="G72" s="4">
        <f t="shared" si="9"/>
        <v>14301136.007949324</v>
      </c>
      <c r="H72" s="4">
        <f t="shared" si="0"/>
        <v>1.9469692444266238</v>
      </c>
      <c r="I72" s="4">
        <f t="shared" si="10"/>
        <v>1.4991198672435428</v>
      </c>
      <c r="J72" s="4">
        <f t="shared" si="11"/>
        <v>-1.2423078774518341</v>
      </c>
      <c r="K72" s="4">
        <f t="shared" si="12"/>
        <v>1.4991198672435428</v>
      </c>
      <c r="L72" s="4">
        <f t="shared" si="13"/>
        <v>-1.2423078774518341</v>
      </c>
    </row>
    <row r="73" spans="2:12" x14ac:dyDescent="0.25">
      <c r="B73">
        <f t="shared" si="14"/>
        <v>3540</v>
      </c>
      <c r="C73" s="4">
        <f t="shared" si="3"/>
        <v>-4228.1518824667501</v>
      </c>
      <c r="D73" s="4">
        <f t="shared" si="4"/>
        <v>-2217.4404706003352</v>
      </c>
      <c r="E73" s="4">
        <f t="shared" si="5"/>
        <v>-11265222.641297391</v>
      </c>
      <c r="F73" s="4">
        <f t="shared" si="6"/>
        <v>8992117.7057345062</v>
      </c>
      <c r="G73" s="4">
        <f t="shared" si="9"/>
        <v>14414000.901615879</v>
      </c>
      <c r="H73" s="4">
        <f t="shared" si="0"/>
        <v>1.9165981970384949</v>
      </c>
      <c r="I73" s="4">
        <f t="shared" si="10"/>
        <v>1.4979120336482956</v>
      </c>
      <c r="J73" s="4">
        <f t="shared" si="11"/>
        <v>-1.1956622384029849</v>
      </c>
      <c r="K73" s="4">
        <f t="shared" si="12"/>
        <v>1.4979120336482956</v>
      </c>
      <c r="L73" s="4">
        <f t="shared" si="13"/>
        <v>-1.1956622384029849</v>
      </c>
    </row>
    <row r="74" spans="2:12" x14ac:dyDescent="0.25">
      <c r="B74">
        <f t="shared" si="14"/>
        <v>3600</v>
      </c>
      <c r="C74" s="4">
        <f t="shared" si="3"/>
        <v>-4138.2771604478521</v>
      </c>
      <c r="D74" s="4">
        <f t="shared" si="4"/>
        <v>-2289.1802049045141</v>
      </c>
      <c r="E74" s="4">
        <f t="shared" si="5"/>
        <v>-11513519.270924263</v>
      </c>
      <c r="F74" s="4">
        <f t="shared" si="6"/>
        <v>8854766.8934402354</v>
      </c>
      <c r="G74" s="4">
        <f t="shared" si="9"/>
        <v>14524738.301914757</v>
      </c>
      <c r="H74" s="4">
        <f t="shared" si="0"/>
        <v>1.8874851023864729</v>
      </c>
      <c r="I74" s="4">
        <f t="shared" si="10"/>
        <v>1.4961781512472616</v>
      </c>
      <c r="J74" s="4">
        <f t="shared" si="11"/>
        <v>-1.1506741291352651</v>
      </c>
      <c r="K74" s="4">
        <f t="shared" si="12"/>
        <v>1.4961781512472616</v>
      </c>
      <c r="L74" s="4">
        <f t="shared" si="13"/>
        <v>-1.1506741291352651</v>
      </c>
    </row>
    <row r="75" spans="2:12" x14ac:dyDescent="0.25">
      <c r="B75">
        <f t="shared" si="14"/>
        <v>3660</v>
      </c>
      <c r="C75" s="4">
        <f t="shared" si="3"/>
        <v>-4048.5064713730162</v>
      </c>
      <c r="D75" s="4">
        <f t="shared" si="4"/>
        <v>-2358.2206526526302</v>
      </c>
      <c r="E75" s="4">
        <f t="shared" si="5"/>
        <v>-11756429.659206644</v>
      </c>
      <c r="F75" s="4">
        <f t="shared" si="6"/>
        <v>8713273.6542810779</v>
      </c>
      <c r="G75" s="4">
        <f t="shared" ref="G75:G95" si="15">SQRT(E75*E75+F75*F75)</f>
        <v>14633344.665737303</v>
      </c>
      <c r="H75" s="4">
        <f t="shared" si="0"/>
        <v>1.8595718418123617</v>
      </c>
      <c r="I75" s="4">
        <f t="shared" ref="I75:I95" si="16">-H75*E75/G75</f>
        <v>1.4939800882088263</v>
      </c>
      <c r="J75" s="4">
        <f t="shared" ref="J75:J95" si="17">-H75*F75/G75</f>
        <v>-1.1072628102203046</v>
      </c>
      <c r="K75" s="4">
        <f t="shared" ref="K75:K95" si="18">I75/m</f>
        <v>1.4939800882088263</v>
      </c>
      <c r="L75" s="4">
        <f t="shared" ref="L75:L95" si="19">J75/m</f>
        <v>-1.1072628102203046</v>
      </c>
    </row>
    <row r="76" spans="2:12" x14ac:dyDescent="0.25">
      <c r="B76">
        <f t="shared" si="14"/>
        <v>3720</v>
      </c>
      <c r="C76" s="4">
        <f t="shared" si="3"/>
        <v>-3958.8676660804867</v>
      </c>
      <c r="D76" s="4">
        <f t="shared" si="4"/>
        <v>-2424.6564212658486</v>
      </c>
      <c r="E76" s="4">
        <f t="shared" si="5"/>
        <v>-11993961.719171474</v>
      </c>
      <c r="F76" s="4">
        <f t="shared" si="6"/>
        <v>8567794.2690051273</v>
      </c>
      <c r="G76" s="4">
        <f t="shared" si="15"/>
        <v>14739817.378683761</v>
      </c>
      <c r="H76" s="4">
        <f t="shared" si="0"/>
        <v>1.832803727573987</v>
      </c>
      <c r="I76" s="4">
        <f t="shared" si="16"/>
        <v>1.491373819805099</v>
      </c>
      <c r="J76" s="4">
        <f t="shared" si="17"/>
        <v>-1.065351413106985</v>
      </c>
      <c r="K76" s="4">
        <f t="shared" si="18"/>
        <v>1.491373819805099</v>
      </c>
      <c r="L76" s="4">
        <f t="shared" si="19"/>
        <v>-1.065351413106985</v>
      </c>
    </row>
    <row r="77" spans="2:12" x14ac:dyDescent="0.25">
      <c r="B77">
        <f t="shared" si="14"/>
        <v>3780</v>
      </c>
      <c r="C77" s="4">
        <f t="shared" si="3"/>
        <v>-3869.3852368921807</v>
      </c>
      <c r="D77" s="4">
        <f t="shared" si="4"/>
        <v>-2488.5775060522678</v>
      </c>
      <c r="E77" s="4">
        <f t="shared" si="5"/>
        <v>-12226124.833385004</v>
      </c>
      <c r="F77" s="4">
        <f t="shared" si="6"/>
        <v>8418479.6186419912</v>
      </c>
      <c r="G77" s="4">
        <f t="shared" si="15"/>
        <v>14844154.6586865</v>
      </c>
      <c r="H77" s="4">
        <f t="shared" si="0"/>
        <v>1.8071292856370791</v>
      </c>
      <c r="I77" s="4">
        <f t="shared" si="16"/>
        <v>1.4884100000491252</v>
      </c>
      <c r="J77" s="4">
        <f t="shared" si="17"/>
        <v>-1.0248667848852078</v>
      </c>
      <c r="K77" s="4">
        <f t="shared" si="18"/>
        <v>1.4884100000491252</v>
      </c>
      <c r="L77" s="4">
        <f t="shared" si="19"/>
        <v>-1.0248667848852078</v>
      </c>
    </row>
    <row r="78" spans="2:12" x14ac:dyDescent="0.25">
      <c r="B78">
        <f t="shared" si="14"/>
        <v>3840</v>
      </c>
      <c r="C78" s="4">
        <f t="shared" si="3"/>
        <v>-3780.0806368892331</v>
      </c>
      <c r="D78" s="4">
        <f t="shared" si="4"/>
        <v>-2550.0695131453804</v>
      </c>
      <c r="E78" s="4">
        <f t="shared" si="5"/>
        <v>-12452929.671598358</v>
      </c>
      <c r="F78" s="4">
        <f t="shared" si="6"/>
        <v>8265475.4478532681</v>
      </c>
      <c r="G78" s="4">
        <f t="shared" si="15"/>
        <v>14946355.468301963</v>
      </c>
      <c r="H78" s="4">
        <f t="shared" ref="H78:H141" si="20">GMz*m/(G78*G78)</f>
        <v>1.7825000526806756</v>
      </c>
      <c r="I78" s="4">
        <f t="shared" si="16"/>
        <v>1.4851344759415543</v>
      </c>
      <c r="J78" s="4">
        <f t="shared" si="17"/>
        <v>-0.98573932972993195</v>
      </c>
      <c r="K78" s="4">
        <f t="shared" si="18"/>
        <v>1.4851344759415543</v>
      </c>
      <c r="L78" s="4">
        <f t="shared" si="19"/>
        <v>-0.98573932972993195</v>
      </c>
    </row>
    <row r="79" spans="2:12" x14ac:dyDescent="0.25">
      <c r="B79">
        <f t="shared" si="14"/>
        <v>3900</v>
      </c>
      <c r="C79" s="4">
        <f t="shared" ref="C79:C142" si="21">C78+K78*dt</f>
        <v>-3690.9725683327397</v>
      </c>
      <c r="D79" s="4">
        <f t="shared" ref="D79:D142" si="22">D78+L78*dt</f>
        <v>-2609.2138729291764</v>
      </c>
      <c r="E79" s="4">
        <f t="shared" ref="E79:E142" si="23">E78+C79*dt</f>
        <v>-12674388.025698323</v>
      </c>
      <c r="F79" s="4">
        <f t="shared" ref="F79:F142" si="24">F78+D79*dt</f>
        <v>8108922.6154775172</v>
      </c>
      <c r="G79" s="4">
        <f t="shared" si="15"/>
        <v>15046419.434861165</v>
      </c>
      <c r="H79" s="4">
        <f t="shared" si="20"/>
        <v>1.7588703865307762</v>
      </c>
      <c r="I79" s="4">
        <f t="shared" si="16"/>
        <v>1.4815887502212746</v>
      </c>
      <c r="J79" s="4">
        <f t="shared" si="17"/>
        <v>-0.94790284936415481</v>
      </c>
      <c r="K79" s="4">
        <f t="shared" si="18"/>
        <v>1.4815887502212746</v>
      </c>
      <c r="L79" s="4">
        <f t="shared" si="19"/>
        <v>-0.94790284936415481</v>
      </c>
    </row>
    <row r="80" spans="2:12" x14ac:dyDescent="0.25">
      <c r="B80">
        <f t="shared" si="14"/>
        <v>3960</v>
      </c>
      <c r="C80" s="4">
        <f t="shared" si="21"/>
        <v>-3602.0772433194634</v>
      </c>
      <c r="D80" s="4">
        <f t="shared" si="22"/>
        <v>-2666.0880438910258</v>
      </c>
      <c r="E80" s="4">
        <f t="shared" si="23"/>
        <v>-12890512.660297491</v>
      </c>
      <c r="F80" s="4">
        <f t="shared" si="24"/>
        <v>7948957.3328440553</v>
      </c>
      <c r="G80" s="4">
        <f t="shared" si="15"/>
        <v>15144346.777747305</v>
      </c>
      <c r="H80" s="4">
        <f t="shared" si="20"/>
        <v>1.7361972892429729</v>
      </c>
      <c r="I80" s="4">
        <f t="shared" si="16"/>
        <v>1.4778103979133645</v>
      </c>
      <c r="J80" s="4">
        <f t="shared" si="17"/>
        <v>-0.91129438437520838</v>
      </c>
      <c r="K80" s="4">
        <f t="shared" si="18"/>
        <v>1.4778103979133645</v>
      </c>
      <c r="L80" s="4">
        <f t="shared" si="19"/>
        <v>-0.91129438437520838</v>
      </c>
    </row>
    <row r="81" spans="2:12" x14ac:dyDescent="0.25">
      <c r="B81">
        <f t="shared" si="14"/>
        <v>4020</v>
      </c>
      <c r="C81" s="4">
        <f t="shared" si="21"/>
        <v>-3513.4086194446613</v>
      </c>
      <c r="D81" s="4">
        <f t="shared" si="22"/>
        <v>-2720.7657069535385</v>
      </c>
      <c r="E81" s="4">
        <f t="shared" si="23"/>
        <v>-13101317.17746417</v>
      </c>
      <c r="F81" s="4">
        <f t="shared" si="24"/>
        <v>7785711.3904268425</v>
      </c>
      <c r="G81" s="4">
        <f t="shared" si="15"/>
        <v>15240138.242140064</v>
      </c>
      <c r="H81" s="4">
        <f t="shared" si="20"/>
        <v>1.7144402420709031</v>
      </c>
      <c r="I81" s="4">
        <f t="shared" si="16"/>
        <v>1.4738334414232488</v>
      </c>
      <c r="J81" s="4">
        <f t="shared" si="17"/>
        <v>-0.87585405780565928</v>
      </c>
      <c r="K81" s="4">
        <f t="shared" si="18"/>
        <v>1.4738334414232488</v>
      </c>
      <c r="L81" s="4">
        <f t="shared" si="19"/>
        <v>-0.87585405780565928</v>
      </c>
    </row>
    <row r="82" spans="2:12" x14ac:dyDescent="0.25">
      <c r="B82">
        <f t="shared" si="14"/>
        <v>4080</v>
      </c>
      <c r="C82" s="4">
        <f t="shared" si="21"/>
        <v>-3424.9786129592662</v>
      </c>
      <c r="D82" s="4">
        <f t="shared" si="22"/>
        <v>-2773.3169504218781</v>
      </c>
      <c r="E82" s="4">
        <f t="shared" si="23"/>
        <v>-13306815.894241726</v>
      </c>
      <c r="F82" s="4">
        <f t="shared" si="24"/>
        <v>7619312.3734015301</v>
      </c>
      <c r="G82" s="4">
        <f t="shared" si="15"/>
        <v>15333795.038629996</v>
      </c>
      <c r="H82" s="4">
        <f t="shared" si="20"/>
        <v>1.6935610515808555</v>
      </c>
      <c r="I82" s="4">
        <f t="shared" si="16"/>
        <v>1.4696886884343237</v>
      </c>
      <c r="J82" s="4">
        <f t="shared" si="17"/>
        <v>-0.84152492210263774</v>
      </c>
      <c r="K82" s="4">
        <f t="shared" si="18"/>
        <v>1.4696886884343237</v>
      </c>
      <c r="L82" s="4">
        <f t="shared" si="19"/>
        <v>-0.84152492210263774</v>
      </c>
    </row>
    <row r="83" spans="2:12" x14ac:dyDescent="0.25">
      <c r="B83">
        <f t="shared" si="14"/>
        <v>4140</v>
      </c>
      <c r="C83" s="4">
        <f t="shared" si="21"/>
        <v>-3336.7972916532067</v>
      </c>
      <c r="D83" s="4">
        <f t="shared" si="22"/>
        <v>-2823.8084457480363</v>
      </c>
      <c r="E83" s="4">
        <f t="shared" si="23"/>
        <v>-13507023.731740918</v>
      </c>
      <c r="F83" s="4">
        <f t="shared" si="24"/>
        <v>7449883.866656648</v>
      </c>
      <c r="G83" s="4">
        <f t="shared" si="15"/>
        <v>15425318.788163938</v>
      </c>
      <c r="H83" s="4">
        <f t="shared" si="20"/>
        <v>1.6735237062014245</v>
      </c>
      <c r="I83" s="4">
        <f t="shared" si="16"/>
        <v>1.4654040364234333</v>
      </c>
      <c r="J83" s="4">
        <f t="shared" si="17"/>
        <v>-0.80825281023455819</v>
      </c>
      <c r="K83" s="4">
        <f t="shared" si="18"/>
        <v>1.4654040364234333</v>
      </c>
      <c r="L83" s="4">
        <f t="shared" si="19"/>
        <v>-0.80825281023455819</v>
      </c>
    </row>
    <row r="84" spans="2:12" x14ac:dyDescent="0.25">
      <c r="B84">
        <f t="shared" si="14"/>
        <v>4200</v>
      </c>
      <c r="C84" s="4">
        <f t="shared" si="21"/>
        <v>-3248.8730494678007</v>
      </c>
      <c r="D84" s="4">
        <f t="shared" si="22"/>
        <v>-2872.3036143621098</v>
      </c>
      <c r="E84" s="4">
        <f t="shared" si="23"/>
        <v>-13701956.114708986</v>
      </c>
      <c r="F84" s="4">
        <f t="shared" si="24"/>
        <v>7277545.6497949213</v>
      </c>
      <c r="G84" s="4">
        <f t="shared" si="15"/>
        <v>15514711.471834078</v>
      </c>
      <c r="H84" s="4">
        <f t="shared" si="20"/>
        <v>1.6542942425290772</v>
      </c>
      <c r="I84" s="4">
        <f t="shared" si="16"/>
        <v>1.4610047472103949</v>
      </c>
      <c r="J84" s="4">
        <f t="shared" si="17"/>
        <v>-0.77598619156112802</v>
      </c>
      <c r="K84" s="4">
        <f t="shared" si="18"/>
        <v>1.4610047472103949</v>
      </c>
      <c r="L84" s="4">
        <f t="shared" si="19"/>
        <v>-0.77598619156112802</v>
      </c>
    </row>
    <row r="85" spans="2:12" x14ac:dyDescent="0.25">
      <c r="B85">
        <f t="shared" si="14"/>
        <v>4260</v>
      </c>
      <c r="C85" s="4">
        <f t="shared" si="21"/>
        <v>-3161.2127646351769</v>
      </c>
      <c r="D85" s="4">
        <f t="shared" si="22"/>
        <v>-2918.8627858557775</v>
      </c>
      <c r="E85" s="4">
        <f t="shared" si="23"/>
        <v>-13891628.880587097</v>
      </c>
      <c r="F85" s="4">
        <f t="shared" si="24"/>
        <v>7102413.8826435748</v>
      </c>
      <c r="G85" s="4">
        <f t="shared" si="15"/>
        <v>15601975.385069985</v>
      </c>
      <c r="H85" s="4">
        <f t="shared" si="20"/>
        <v>1.6358406207444569</v>
      </c>
      <c r="I85" s="4">
        <f t="shared" si="16"/>
        <v>1.4565136946003001</v>
      </c>
      <c r="J85" s="4">
        <f t="shared" si="17"/>
        <v>-0.74467603286220652</v>
      </c>
      <c r="K85" s="4">
        <f t="shared" si="18"/>
        <v>1.4565136946003001</v>
      </c>
      <c r="L85" s="4">
        <f t="shared" si="19"/>
        <v>-0.74467603286220652</v>
      </c>
    </row>
    <row r="86" spans="2:12" x14ac:dyDescent="0.25">
      <c r="B86">
        <f t="shared" si="14"/>
        <v>4320</v>
      </c>
      <c r="C86" s="4">
        <f t="shared" si="21"/>
        <v>-3073.8219429591591</v>
      </c>
      <c r="D86" s="4">
        <f t="shared" si="22"/>
        <v>-2963.5433478275099</v>
      </c>
      <c r="E86" s="4">
        <f t="shared" si="23"/>
        <v>-14076058.197164647</v>
      </c>
      <c r="F86" s="4">
        <f t="shared" si="24"/>
        <v>6924601.2817739239</v>
      </c>
      <c r="G86" s="4">
        <f t="shared" si="15"/>
        <v>15687113.095834782</v>
      </c>
      <c r="H86" s="4">
        <f t="shared" si="20"/>
        <v>1.6181326085292442</v>
      </c>
      <c r="I86" s="4">
        <f t="shared" si="16"/>
        <v>1.4519515878568616</v>
      </c>
      <c r="J86" s="4">
        <f t="shared" si="17"/>
        <v>-0.71427566478607851</v>
      </c>
      <c r="K86" s="4">
        <f t="shared" si="18"/>
        <v>1.4519515878568616</v>
      </c>
      <c r="L86" s="4">
        <f t="shared" si="19"/>
        <v>-0.71427566478607851</v>
      </c>
    </row>
    <row r="87" spans="2:12" x14ac:dyDescent="0.25">
      <c r="B87">
        <f t="shared" si="14"/>
        <v>4380</v>
      </c>
      <c r="C87" s="4">
        <f t="shared" si="21"/>
        <v>-2986.7048476877471</v>
      </c>
      <c r="D87" s="4">
        <f t="shared" si="22"/>
        <v>-3006.3998877146746</v>
      </c>
      <c r="E87" s="4">
        <f t="shared" si="23"/>
        <v>-14255260.488025913</v>
      </c>
      <c r="F87" s="4">
        <f t="shared" si="24"/>
        <v>6744217.2885110434</v>
      </c>
      <c r="G87" s="4">
        <f t="shared" si="15"/>
        <v>15770127.406464541</v>
      </c>
      <c r="H87" s="4">
        <f t="shared" si="20"/>
        <v>1.6011416729085741</v>
      </c>
      <c r="I87" s="4">
        <f t="shared" si="16"/>
        <v>1.447337173458024</v>
      </c>
      <c r="J87" s="4">
        <f t="shared" si="17"/>
        <v>-0.68474065386174154</v>
      </c>
      <c r="K87" s="4">
        <f t="shared" si="18"/>
        <v>1.447337173458024</v>
      </c>
      <c r="L87" s="4">
        <f t="shared" si="19"/>
        <v>-0.68474065386174154</v>
      </c>
    </row>
    <row r="88" spans="2:12" x14ac:dyDescent="0.25">
      <c r="B88">
        <f t="shared" si="14"/>
        <v>4440</v>
      </c>
      <c r="C88" s="4">
        <f t="shared" si="21"/>
        <v>-2899.8646172802655</v>
      </c>
      <c r="D88" s="4">
        <f t="shared" si="22"/>
        <v>-3047.484326946379</v>
      </c>
      <c r="E88" s="4">
        <f t="shared" si="23"/>
        <v>-14429252.365062729</v>
      </c>
      <c r="F88" s="4">
        <f t="shared" si="24"/>
        <v>6561368.2288942607</v>
      </c>
      <c r="G88" s="4">
        <f t="shared" si="15"/>
        <v>15851021.31882395</v>
      </c>
      <c r="H88" s="4">
        <f t="shared" si="20"/>
        <v>1.5848408794788293</v>
      </c>
      <c r="I88" s="4">
        <f t="shared" si="16"/>
        <v>1.4426874173281767</v>
      </c>
      <c r="J88" s="4">
        <f t="shared" si="17"/>
        <v>-0.6560286801277706</v>
      </c>
      <c r="K88" s="4">
        <f t="shared" si="18"/>
        <v>1.4426874173281767</v>
      </c>
      <c r="L88" s="4">
        <f t="shared" si="19"/>
        <v>-0.6560286801277706</v>
      </c>
    </row>
    <row r="89" spans="2:12" x14ac:dyDescent="0.25">
      <c r="B89">
        <f t="shared" si="14"/>
        <v>4500</v>
      </c>
      <c r="C89" s="4">
        <f t="shared" si="21"/>
        <v>-2813.3033722405748</v>
      </c>
      <c r="D89" s="4">
        <f t="shared" si="22"/>
        <v>-3086.8460477540452</v>
      </c>
      <c r="E89" s="4">
        <f t="shared" si="23"/>
        <v>-14598050.567397162</v>
      </c>
      <c r="F89" s="4">
        <f t="shared" si="24"/>
        <v>6376157.4660290182</v>
      </c>
      <c r="G89" s="4">
        <f t="shared" si="15"/>
        <v>15929798.002482085</v>
      </c>
      <c r="H89" s="4">
        <f t="shared" si="20"/>
        <v>1.5692047985146336</v>
      </c>
      <c r="I89" s="4">
        <f t="shared" si="16"/>
        <v>1.4380176695115416</v>
      </c>
      <c r="J89" s="4">
        <f t="shared" si="17"/>
        <v>-0.62809942035791333</v>
      </c>
      <c r="K89" s="4">
        <f t="shared" si="18"/>
        <v>1.4380176695115416</v>
      </c>
      <c r="L89" s="4">
        <f t="shared" si="19"/>
        <v>-0.62809942035791333</v>
      </c>
    </row>
    <row r="90" spans="2:12" x14ac:dyDescent="0.25">
      <c r="B90">
        <f t="shared" si="14"/>
        <v>4560</v>
      </c>
      <c r="C90" s="4">
        <f t="shared" si="21"/>
        <v>-2727.0223120698824</v>
      </c>
      <c r="D90" s="4">
        <f t="shared" si="22"/>
        <v>-3124.53201297552</v>
      </c>
      <c r="E90" s="4">
        <f t="shared" si="23"/>
        <v>-14761671.906121355</v>
      </c>
      <c r="F90" s="4">
        <f t="shared" si="24"/>
        <v>6188685.5452504866</v>
      </c>
      <c r="G90" s="4">
        <f t="shared" si="15"/>
        <v>16006460.765639754</v>
      </c>
      <c r="H90" s="4">
        <f t="shared" si="20"/>
        <v>1.5542094174817682</v>
      </c>
      <c r="I90" s="4">
        <f t="shared" si="16"/>
        <v>1.4333418130458817</v>
      </c>
      <c r="J90" s="4">
        <f t="shared" si="17"/>
        <v>-0.6009144368072401</v>
      </c>
      <c r="K90" s="4">
        <f t="shared" si="18"/>
        <v>1.4333418130458817</v>
      </c>
      <c r="L90" s="4">
        <f t="shared" si="19"/>
        <v>-0.6009144368072401</v>
      </c>
    </row>
    <row r="91" spans="2:12" x14ac:dyDescent="0.25">
      <c r="B91">
        <f t="shared" si="14"/>
        <v>4620</v>
      </c>
      <c r="C91" s="4">
        <f t="shared" si="21"/>
        <v>-2641.0218032871294</v>
      </c>
      <c r="D91" s="4">
        <f t="shared" si="22"/>
        <v>-3160.5868791839544</v>
      </c>
      <c r="E91" s="4">
        <f t="shared" si="23"/>
        <v>-14920133.214318583</v>
      </c>
      <c r="F91" s="4">
        <f t="shared" si="24"/>
        <v>5999050.3324994491</v>
      </c>
      <c r="G91" s="4">
        <f t="shared" si="15"/>
        <v>16081013.028564908</v>
      </c>
      <c r="H91" s="4">
        <f t="shared" si="20"/>
        <v>1.5398320595143018</v>
      </c>
      <c r="I91" s="4">
        <f t="shared" si="16"/>
        <v>1.4286723986120793</v>
      </c>
      <c r="J91" s="4">
        <f t="shared" si="17"/>
        <v>-0.57443707135948729</v>
      </c>
      <c r="K91" s="4">
        <f t="shared" si="18"/>
        <v>1.4286723986120793</v>
      </c>
      <c r="L91" s="4">
        <f t="shared" si="19"/>
        <v>-0.57443707135948729</v>
      </c>
    </row>
    <row r="92" spans="2:12" x14ac:dyDescent="0.25">
      <c r="B92">
        <f t="shared" si="14"/>
        <v>4680</v>
      </c>
      <c r="C92" s="4">
        <f t="shared" si="21"/>
        <v>-2555.3014593704047</v>
      </c>
      <c r="D92" s="4">
        <f t="shared" si="22"/>
        <v>-3195.0531034655237</v>
      </c>
      <c r="E92" s="4">
        <f t="shared" si="23"/>
        <v>-15073451.301880807</v>
      </c>
      <c r="F92" s="4">
        <f t="shared" si="24"/>
        <v>5807347.1462915177</v>
      </c>
      <c r="G92" s="4">
        <f t="shared" si="15"/>
        <v>16153458.299315117</v>
      </c>
      <c r="H92" s="4">
        <f t="shared" si="20"/>
        <v>1.526051307444328</v>
      </c>
      <c r="I92" s="4">
        <f t="shared" si="16"/>
        <v>1.4240207663710562</v>
      </c>
      <c r="J92" s="4">
        <f t="shared" si="17"/>
        <v>-0.54863234492374957</v>
      </c>
      <c r="K92" s="4">
        <f t="shared" si="18"/>
        <v>1.4240207663710562</v>
      </c>
      <c r="L92" s="4">
        <f t="shared" si="19"/>
        <v>-0.54863234492374957</v>
      </c>
    </row>
    <row r="93" spans="2:12" x14ac:dyDescent="0.25">
      <c r="B93">
        <f t="shared" si="14"/>
        <v>4740</v>
      </c>
      <c r="C93" s="4">
        <f t="shared" si="21"/>
        <v>-2469.8602133881413</v>
      </c>
      <c r="D93" s="4">
        <f t="shared" si="22"/>
        <v>-3227.9710441609486</v>
      </c>
      <c r="E93" s="4">
        <f t="shared" si="23"/>
        <v>-15221642.914684094</v>
      </c>
      <c r="F93" s="4">
        <f t="shared" si="24"/>
        <v>5613668.8836418604</v>
      </c>
      <c r="G93" s="4">
        <f t="shared" si="15"/>
        <v>16223800.151546534</v>
      </c>
      <c r="H93" s="4">
        <f t="shared" si="20"/>
        <v>1.5128469330012682</v>
      </c>
      <c r="I93" s="4">
        <f t="shared" si="16"/>
        <v>1.4193971562528875</v>
      </c>
      <c r="J93" s="4">
        <f t="shared" si="17"/>
        <v>-0.52346686190489611</v>
      </c>
      <c r="K93" s="4">
        <f t="shared" si="18"/>
        <v>1.4193971562528875</v>
      </c>
      <c r="L93" s="4">
        <f t="shared" si="19"/>
        <v>-0.52346686190489611</v>
      </c>
    </row>
    <row r="94" spans="2:12" x14ac:dyDescent="0.25">
      <c r="B94">
        <f t="shared" si="14"/>
        <v>4800</v>
      </c>
      <c r="C94" s="4">
        <f t="shared" si="21"/>
        <v>-2384.6963840129679</v>
      </c>
      <c r="D94" s="4">
        <f t="shared" si="22"/>
        <v>-3259.3790558752426</v>
      </c>
      <c r="E94" s="4">
        <f t="shared" si="23"/>
        <v>-15364724.697724873</v>
      </c>
      <c r="F94" s="4">
        <f t="shared" si="24"/>
        <v>5418106.1402893458</v>
      </c>
      <c r="G94" s="4">
        <f t="shared" si="15"/>
        <v>16292042.204227123</v>
      </c>
      <c r="H94" s="4">
        <f t="shared" si="20"/>
        <v>1.5001998308246791</v>
      </c>
      <c r="I94" s="4">
        <f t="shared" si="16"/>
        <v>1.4148108078319392</v>
      </c>
      <c r="J94" s="4">
        <f t="shared" si="17"/>
        <v>-0.49890871955532268</v>
      </c>
      <c r="K94" s="4">
        <f t="shared" si="18"/>
        <v>1.4148108078319392</v>
      </c>
      <c r="L94" s="4">
        <f t="shared" si="19"/>
        <v>-0.49890871955532268</v>
      </c>
    </row>
    <row r="95" spans="2:12" x14ac:dyDescent="0.25">
      <c r="B95">
        <f t="shared" si="14"/>
        <v>4860</v>
      </c>
      <c r="C95" s="4">
        <f t="shared" si="21"/>
        <v>-2299.8077355430514</v>
      </c>
      <c r="D95" s="4">
        <f t="shared" si="22"/>
        <v>-3289.3135790485621</v>
      </c>
      <c r="E95" s="4">
        <f t="shared" si="23"/>
        <v>-15502713.161857456</v>
      </c>
      <c r="F95" s="4">
        <f t="shared" si="24"/>
        <v>5220747.3255464323</v>
      </c>
      <c r="G95" s="4">
        <f t="shared" si="15"/>
        <v>16358188.103088576</v>
      </c>
      <c r="H95" s="4">
        <f t="shared" si="20"/>
        <v>1.4880919569599222</v>
      </c>
      <c r="I95" s="4">
        <f t="shared" si="16"/>
        <v>1.4102700508047759</v>
      </c>
      <c r="J95" s="4">
        <f t="shared" si="17"/>
        <v>-0.47492742200456917</v>
      </c>
      <c r="K95" s="4">
        <f t="shared" si="18"/>
        <v>1.4102700508047759</v>
      </c>
      <c r="L95" s="4">
        <f t="shared" si="19"/>
        <v>-0.47492742200456917</v>
      </c>
    </row>
    <row r="96" spans="2:12" x14ac:dyDescent="0.25">
      <c r="B96">
        <f t="shared" si="14"/>
        <v>4920</v>
      </c>
      <c r="C96" s="4">
        <f t="shared" si="21"/>
        <v>-2215.1915324947649</v>
      </c>
      <c r="D96" s="4">
        <f t="shared" si="22"/>
        <v>-3317.8092243688361</v>
      </c>
      <c r="E96" s="4">
        <f t="shared" si="23"/>
        <v>-15635624.653807143</v>
      </c>
      <c r="F96" s="4">
        <f t="shared" si="24"/>
        <v>5021678.7720843023</v>
      </c>
      <c r="G96" s="4">
        <f t="shared" ref="G96:G114" si="25">SQRT(E96*E96+F96*F96)</f>
        <v>16422241.503666418</v>
      </c>
      <c r="H96" s="4">
        <f t="shared" si="20"/>
        <v>1.4765062715298873</v>
      </c>
      <c r="I96" s="4">
        <f t="shared" ref="I96:I114" si="26">-H96*E96/G96</f>
        <v>1.4057823869828845</v>
      </c>
      <c r="J96" s="4">
        <f t="shared" ref="J96:J114" si="27">-H96*F96/G96</f>
        <v>-0.45149379875674162</v>
      </c>
      <c r="K96" s="4">
        <f t="shared" ref="K96:K114" si="28">I96/m</f>
        <v>1.4057823869828845</v>
      </c>
      <c r="L96" s="4">
        <f t="shared" ref="L96:L114" si="29">J96/m</f>
        <v>-0.45149379875674162</v>
      </c>
    </row>
    <row r="97" spans="2:12" x14ac:dyDescent="0.25">
      <c r="B97">
        <f t="shared" si="14"/>
        <v>4980</v>
      </c>
      <c r="C97" s="4">
        <f t="shared" si="21"/>
        <v>-2130.8445892757918</v>
      </c>
      <c r="D97" s="4">
        <f t="shared" si="22"/>
        <v>-3344.8988522942404</v>
      </c>
      <c r="E97" s="4">
        <f t="shared" si="23"/>
        <v>-15763475.329163691</v>
      </c>
      <c r="F97" s="4">
        <f t="shared" si="24"/>
        <v>4820984.8409466483</v>
      </c>
      <c r="G97" s="4">
        <f t="shared" si="25"/>
        <v>16484206.055791395</v>
      </c>
      <c r="H97" s="4">
        <f t="shared" si="20"/>
        <v>1.4654266852983189</v>
      </c>
      <c r="I97" s="4">
        <f t="shared" si="26"/>
        <v>1.4013545646186809</v>
      </c>
      <c r="J97" s="4">
        <f t="shared" si="27"/>
        <v>-0.42857992744271806</v>
      </c>
      <c r="K97" s="4">
        <f t="shared" si="28"/>
        <v>1.4013545646186809</v>
      </c>
      <c r="L97" s="4">
        <f t="shared" si="29"/>
        <v>-0.42857992744271806</v>
      </c>
    </row>
    <row r="98" spans="2:12" x14ac:dyDescent="0.25">
      <c r="B98">
        <f t="shared" si="14"/>
        <v>5040</v>
      </c>
      <c r="C98" s="4">
        <f t="shared" si="21"/>
        <v>-2046.763315398671</v>
      </c>
      <c r="D98" s="4">
        <f t="shared" si="22"/>
        <v>-3370.6136479408037</v>
      </c>
      <c r="E98" s="4">
        <f t="shared" si="23"/>
        <v>-15886281.128087612</v>
      </c>
      <c r="F98" s="4">
        <f t="shared" si="24"/>
        <v>4618748.0220702002</v>
      </c>
      <c r="G98" s="4">
        <f t="shared" si="25"/>
        <v>16544085.389407599</v>
      </c>
      <c r="H98" s="4">
        <f t="shared" si="20"/>
        <v>1.4548380098611657</v>
      </c>
      <c r="I98" s="4">
        <f t="shared" si="26"/>
        <v>1.3969926457995363</v>
      </c>
      <c r="J98" s="4">
        <f t="shared" si="27"/>
        <v>-0.40615906061395241</v>
      </c>
      <c r="K98" s="4">
        <f t="shared" si="28"/>
        <v>1.3969926457995363</v>
      </c>
      <c r="L98" s="4">
        <f t="shared" si="29"/>
        <v>-0.40615906061395241</v>
      </c>
    </row>
    <row r="99" spans="2:12" x14ac:dyDescent="0.25">
      <c r="B99">
        <f t="shared" si="14"/>
        <v>5100</v>
      </c>
      <c r="C99" s="4">
        <f t="shared" si="21"/>
        <v>-1962.9437566506988</v>
      </c>
      <c r="D99" s="4">
        <f t="shared" si="22"/>
        <v>-3394.9831915776408</v>
      </c>
      <c r="E99" s="4">
        <f t="shared" si="23"/>
        <v>-16004057.753486654</v>
      </c>
      <c r="F99" s="4">
        <f t="shared" si="24"/>
        <v>4415049.0305755418</v>
      </c>
      <c r="G99" s="4">
        <f t="shared" si="25"/>
        <v>16601883.101603936</v>
      </c>
      <c r="H99" s="4">
        <f t="shared" si="20"/>
        <v>1.444725911221876</v>
      </c>
      <c r="I99" s="4">
        <f t="shared" si="26"/>
        <v>1.392702067569656</v>
      </c>
      <c r="J99" s="4">
        <f t="shared" si="27"/>
        <v>-0.38420555636675147</v>
      </c>
      <c r="K99" s="4">
        <f t="shared" si="28"/>
        <v>1.392702067569656</v>
      </c>
      <c r="L99" s="4">
        <f t="shared" si="29"/>
        <v>-0.38420555636675147</v>
      </c>
    </row>
    <row r="100" spans="2:12" x14ac:dyDescent="0.25">
      <c r="B100">
        <f t="shared" si="14"/>
        <v>5160</v>
      </c>
      <c r="C100" s="4">
        <f t="shared" si="21"/>
        <v>-1879.3816325965195</v>
      </c>
      <c r="D100" s="4">
        <f t="shared" si="22"/>
        <v>-3418.035524959646</v>
      </c>
      <c r="E100" s="4">
        <f t="shared" si="23"/>
        <v>-16116820.651442446</v>
      </c>
      <c r="F100" s="4">
        <f t="shared" si="24"/>
        <v>4209966.8990779631</v>
      </c>
      <c r="G100" s="4">
        <f t="shared" si="25"/>
        <v>16657602.744755736</v>
      </c>
      <c r="H100" s="4">
        <f t="shared" si="20"/>
        <v>1.4350768665247109</v>
      </c>
      <c r="I100" s="4">
        <f t="shared" si="26"/>
        <v>1.3884876973725631</v>
      </c>
      <c r="J100" s="4">
        <f t="shared" si="27"/>
        <v>-0.36269481258962216</v>
      </c>
      <c r="K100" s="4">
        <f t="shared" si="28"/>
        <v>1.3884876973725631</v>
      </c>
      <c r="L100" s="4">
        <f t="shared" si="29"/>
        <v>-0.36269481258962216</v>
      </c>
    </row>
    <row r="101" spans="2:12" x14ac:dyDescent="0.25">
      <c r="B101">
        <f t="shared" si="14"/>
        <v>5220</v>
      </c>
      <c r="C101" s="4">
        <f t="shared" si="21"/>
        <v>-1796.0723707541656</v>
      </c>
      <c r="D101" s="4">
        <f t="shared" si="22"/>
        <v>-3439.7972137150232</v>
      </c>
      <c r="E101" s="4">
        <f t="shared" si="23"/>
        <v>-16224584.993687695</v>
      </c>
      <c r="F101" s="4">
        <f t="shared" si="24"/>
        <v>4003579.0662550619</v>
      </c>
      <c r="G101" s="4">
        <f t="shared" si="25"/>
        <v>16711247.815682458</v>
      </c>
      <c r="H101" s="4">
        <f t="shared" si="20"/>
        <v>1.4258781237370819</v>
      </c>
      <c r="I101" s="4">
        <f t="shared" si="26"/>
        <v>1.3843538833468889</v>
      </c>
      <c r="J101" s="4">
        <f t="shared" si="27"/>
        <v>-0.34160320463129318</v>
      </c>
      <c r="K101" s="4">
        <f t="shared" si="28"/>
        <v>1.3843538833468889</v>
      </c>
      <c r="L101" s="4">
        <f t="shared" si="29"/>
        <v>-0.34160320463129318</v>
      </c>
    </row>
    <row r="102" spans="2:12" x14ac:dyDescent="0.25">
      <c r="B102">
        <f t="shared" si="14"/>
        <v>5280</v>
      </c>
      <c r="C102" s="4">
        <f t="shared" si="21"/>
        <v>-1713.0111377533522</v>
      </c>
      <c r="D102" s="4">
        <f t="shared" si="22"/>
        <v>-3460.2934059929007</v>
      </c>
      <c r="E102" s="4">
        <f t="shared" si="23"/>
        <v>-16327365.661952896</v>
      </c>
      <c r="F102" s="4">
        <f t="shared" si="24"/>
        <v>3795961.4618954877</v>
      </c>
      <c r="G102" s="4">
        <f t="shared" si="25"/>
        <v>16762821.745735837</v>
      </c>
      <c r="H102" s="4">
        <f t="shared" si="20"/>
        <v>1.4171176640876493</v>
      </c>
      <c r="I102" s="4">
        <f t="shared" si="26"/>
        <v>1.3803044999543366</v>
      </c>
      <c r="J102" s="4">
        <f t="shared" si="27"/>
        <v>-0.32090802619293352</v>
      </c>
      <c r="K102" s="4">
        <f t="shared" si="28"/>
        <v>1.3803044999543366</v>
      </c>
      <c r="L102" s="4">
        <f t="shared" si="29"/>
        <v>-0.32090802619293352</v>
      </c>
    </row>
    <row r="103" spans="2:12" x14ac:dyDescent="0.25">
      <c r="B103">
        <f t="shared" si="14"/>
        <v>5340</v>
      </c>
      <c r="C103" s="4">
        <f t="shared" si="21"/>
        <v>-1630.192867756092</v>
      </c>
      <c r="D103" s="4">
        <f t="shared" si="22"/>
        <v>-3479.5478875644767</v>
      </c>
      <c r="E103" s="4">
        <f t="shared" si="23"/>
        <v>-16425177.234018262</v>
      </c>
      <c r="F103" s="4">
        <f t="shared" si="24"/>
        <v>3587188.5886416193</v>
      </c>
      <c r="G103" s="4">
        <f t="shared" si="25"/>
        <v>16812327.891740408</v>
      </c>
      <c r="H103" s="4">
        <f t="shared" si="20"/>
        <v>1.4087841670815502</v>
      </c>
      <c r="I103" s="4">
        <f t="shared" si="26"/>
        <v>1.3763429893703947</v>
      </c>
      <c r="J103" s="4">
        <f t="shared" si="27"/>
        <v>-0.30058743325465681</v>
      </c>
      <c r="K103" s="4">
        <f t="shared" si="28"/>
        <v>1.3763429893703947</v>
      </c>
      <c r="L103" s="4">
        <f t="shared" si="29"/>
        <v>-0.30058743325465681</v>
      </c>
    </row>
    <row r="104" spans="2:12" x14ac:dyDescent="0.25">
      <c r="B104">
        <f t="shared" si="14"/>
        <v>5400</v>
      </c>
      <c r="C104" s="4">
        <f t="shared" si="21"/>
        <v>-1547.6122883938683</v>
      </c>
      <c r="D104" s="4">
        <f t="shared" si="22"/>
        <v>-3497.5831335597559</v>
      </c>
      <c r="E104" s="4">
        <f t="shared" si="23"/>
        <v>-16518033.971321894</v>
      </c>
      <c r="F104" s="4">
        <f t="shared" si="24"/>
        <v>3377333.6006280337</v>
      </c>
      <c r="G104" s="4">
        <f t="shared" si="25"/>
        <v>16859769.527715236</v>
      </c>
      <c r="H104" s="4">
        <f t="shared" si="20"/>
        <v>1.4008669779277449</v>
      </c>
      <c r="I104" s="4">
        <f t="shared" si="26"/>
        <v>1.3724723990250953</v>
      </c>
      <c r="J104" s="4">
        <f t="shared" si="27"/>
        <v>-0.28062039085339585</v>
      </c>
      <c r="K104" s="4">
        <f t="shared" si="28"/>
        <v>1.3724723990250953</v>
      </c>
      <c r="L104" s="4">
        <f t="shared" si="29"/>
        <v>-0.28062039085339585</v>
      </c>
    </row>
    <row r="105" spans="2:12" x14ac:dyDescent="0.25">
      <c r="B105">
        <f t="shared" si="14"/>
        <v>5460</v>
      </c>
      <c r="C105" s="4">
        <f t="shared" si="21"/>
        <v>-1465.2639444523627</v>
      </c>
      <c r="D105" s="4">
        <f t="shared" si="22"/>
        <v>-3514.4203570109598</v>
      </c>
      <c r="E105" s="4">
        <f t="shared" si="23"/>
        <v>-16605949.807989035</v>
      </c>
      <c r="F105" s="4">
        <f t="shared" si="24"/>
        <v>3166468.3792073764</v>
      </c>
      <c r="G105" s="4">
        <f t="shared" si="25"/>
        <v>16905149.837312039</v>
      </c>
      <c r="H105" s="4">
        <f t="shared" si="20"/>
        <v>1.393356077226098</v>
      </c>
      <c r="I105" s="4">
        <f t="shared" si="26"/>
        <v>1.3686954156421767</v>
      </c>
      <c r="J105" s="4">
        <f t="shared" si="27"/>
        <v>-0.26098662253646093</v>
      </c>
      <c r="K105" s="4">
        <f t="shared" si="28"/>
        <v>1.3686954156421767</v>
      </c>
      <c r="L105" s="4">
        <f t="shared" si="29"/>
        <v>-0.26098662253646093</v>
      </c>
    </row>
    <row r="106" spans="2:12" x14ac:dyDescent="0.25">
      <c r="B106">
        <f t="shared" si="14"/>
        <v>5520</v>
      </c>
      <c r="C106" s="4">
        <f t="shared" si="21"/>
        <v>-1383.1422195138321</v>
      </c>
      <c r="D106" s="4">
        <f t="shared" si="22"/>
        <v>-3530.0795543631475</v>
      </c>
      <c r="E106" s="4">
        <f t="shared" si="23"/>
        <v>-16688938.341159865</v>
      </c>
      <c r="F106" s="4">
        <f t="shared" si="24"/>
        <v>2954663.6059455876</v>
      </c>
      <c r="G106" s="4">
        <f t="shared" si="25"/>
        <v>16948471.906910524</v>
      </c>
      <c r="H106" s="4">
        <f t="shared" si="20"/>
        <v>1.386242052773575</v>
      </c>
      <c r="I106" s="4">
        <f t="shared" si="26"/>
        <v>1.3650143960900751</v>
      </c>
      <c r="J106" s="4">
        <f t="shared" si="27"/>
        <v>-0.24166656232243228</v>
      </c>
      <c r="K106" s="4">
        <f t="shared" si="28"/>
        <v>1.3650143960900751</v>
      </c>
      <c r="L106" s="4">
        <f t="shared" si="29"/>
        <v>-0.24166656232243228</v>
      </c>
    </row>
    <row r="107" spans="2:12" x14ac:dyDescent="0.25">
      <c r="B107">
        <f t="shared" si="14"/>
        <v>5580</v>
      </c>
      <c r="C107" s="4">
        <f t="shared" si="21"/>
        <v>-1301.2413557484276</v>
      </c>
      <c r="D107" s="4">
        <f t="shared" si="22"/>
        <v>-3544.5795481024934</v>
      </c>
      <c r="E107" s="4">
        <f t="shared" si="23"/>
        <v>-16767012.82250477</v>
      </c>
      <c r="F107" s="4">
        <f t="shared" si="24"/>
        <v>2741988.833059438</v>
      </c>
      <c r="G107" s="4">
        <f t="shared" si="25"/>
        <v>16989738.719317082</v>
      </c>
      <c r="H107" s="4">
        <f t="shared" si="20"/>
        <v>1.3795160733598615</v>
      </c>
      <c r="I107" s="4">
        <f t="shared" si="26"/>
        <v>1.3614313953267183</v>
      </c>
      <c r="J107" s="4">
        <f t="shared" si="27"/>
        <v>-0.22264130900835832</v>
      </c>
      <c r="K107" s="4">
        <f t="shared" si="28"/>
        <v>1.3614313953267183</v>
      </c>
      <c r="L107" s="4">
        <f t="shared" si="29"/>
        <v>-0.22264130900835832</v>
      </c>
    </row>
    <row r="108" spans="2:12" x14ac:dyDescent="0.25">
      <c r="B108">
        <f t="shared" si="14"/>
        <v>5640</v>
      </c>
      <c r="C108" s="4">
        <f t="shared" si="21"/>
        <v>-1219.5554720288246</v>
      </c>
      <c r="D108" s="4">
        <f t="shared" si="22"/>
        <v>-3557.9380266429948</v>
      </c>
      <c r="E108" s="4">
        <f t="shared" si="23"/>
        <v>-16840186.150826499</v>
      </c>
      <c r="F108" s="4">
        <f t="shared" si="24"/>
        <v>2528512.5514608584</v>
      </c>
      <c r="G108" s="4">
        <f t="shared" si="25"/>
        <v>17028953.148017753</v>
      </c>
      <c r="H108" s="4">
        <f t="shared" si="20"/>
        <v>1.3731698644328549</v>
      </c>
      <c r="I108" s="4">
        <f t="shared" si="26"/>
        <v>1.3579481916917633</v>
      </c>
      <c r="J108" s="4">
        <f t="shared" si="27"/>
        <v>-0.20389258266944288</v>
      </c>
      <c r="K108" s="4">
        <f t="shared" si="28"/>
        <v>1.3579481916917633</v>
      </c>
      <c r="L108" s="4">
        <f t="shared" si="29"/>
        <v>-0.20389258266944288</v>
      </c>
    </row>
    <row r="109" spans="2:12" x14ac:dyDescent="0.25">
      <c r="B109">
        <f t="shared" si="14"/>
        <v>5700</v>
      </c>
      <c r="C109" s="4">
        <f t="shared" si="21"/>
        <v>-1138.0785805273188</v>
      </c>
      <c r="D109" s="4">
        <f t="shared" si="22"/>
        <v>-3570.1715816031615</v>
      </c>
      <c r="E109" s="4">
        <f t="shared" si="23"/>
        <v>-16908470.865658138</v>
      </c>
      <c r="F109" s="4">
        <f t="shared" si="24"/>
        <v>2314302.2565646688</v>
      </c>
      <c r="G109" s="4">
        <f t="shared" si="25"/>
        <v>17066117.951940633</v>
      </c>
      <c r="H109" s="4">
        <f t="shared" si="20"/>
        <v>1.367195685523954</v>
      </c>
      <c r="I109" s="4">
        <f t="shared" si="26"/>
        <v>1.3545663097744245</v>
      </c>
      <c r="J109" s="4">
        <f t="shared" si="27"/>
        <v>-0.18540268320445819</v>
      </c>
      <c r="K109" s="4">
        <f t="shared" si="28"/>
        <v>1.3545663097744245</v>
      </c>
      <c r="L109" s="4">
        <f t="shared" si="29"/>
        <v>-0.18540268320445819</v>
      </c>
    </row>
    <row r="110" spans="2:12" x14ac:dyDescent="0.25">
      <c r="B110">
        <f t="shared" si="14"/>
        <v>5760</v>
      </c>
      <c r="C110" s="4">
        <f t="shared" si="21"/>
        <v>-1056.8046019408532</v>
      </c>
      <c r="D110" s="4">
        <f t="shared" si="22"/>
        <v>-3581.2957425954291</v>
      </c>
      <c r="E110" s="4">
        <f t="shared" si="23"/>
        <v>-16971879.141774587</v>
      </c>
      <c r="F110" s="4">
        <f t="shared" si="24"/>
        <v>2099424.5120089431</v>
      </c>
      <c r="G110" s="4">
        <f t="shared" si="25"/>
        <v>17101235.770687081</v>
      </c>
      <c r="H110" s="4">
        <f t="shared" si="20"/>
        <v>1.3615863093318488</v>
      </c>
      <c r="I110" s="4">
        <f t="shared" si="26"/>
        <v>1.3512870410619806</v>
      </c>
      <c r="J110" s="4">
        <f t="shared" si="27"/>
        <v>-0.16715445078693431</v>
      </c>
      <c r="K110" s="4">
        <f t="shared" si="28"/>
        <v>1.3512870410619806</v>
      </c>
      <c r="L110" s="4">
        <f t="shared" si="29"/>
        <v>-0.16715445078693431</v>
      </c>
    </row>
    <row r="111" spans="2:12" x14ac:dyDescent="0.25">
      <c r="B111">
        <f t="shared" ref="B111:B174" si="30">B110+dt</f>
        <v>5820</v>
      </c>
      <c r="C111" s="4">
        <f t="shared" si="21"/>
        <v>-975.72737947713438</v>
      </c>
      <c r="D111" s="4">
        <f t="shared" si="22"/>
        <v>-3591.325009642645</v>
      </c>
      <c r="E111" s="4">
        <f t="shared" si="23"/>
        <v>-17030422.784543216</v>
      </c>
      <c r="F111" s="4">
        <f t="shared" si="24"/>
        <v>1883945.0114303844</v>
      </c>
      <c r="G111" s="4">
        <f t="shared" si="25"/>
        <v>17134309.120194551</v>
      </c>
      <c r="H111" s="4">
        <f t="shared" si="20"/>
        <v>1.3563350023717256</v>
      </c>
      <c r="I111" s="4">
        <f t="shared" si="26"/>
        <v>1.3481114625532469</v>
      </c>
      <c r="J111" s="4">
        <f t="shared" si="27"/>
        <v>-0.14913122808873527</v>
      </c>
      <c r="K111" s="4">
        <f t="shared" si="28"/>
        <v>1.3481114625532469</v>
      </c>
      <c r="L111" s="4">
        <f t="shared" si="29"/>
        <v>-0.14913122808873527</v>
      </c>
    </row>
    <row r="112" spans="2:12" x14ac:dyDescent="0.25">
      <c r="B112">
        <f t="shared" si="30"/>
        <v>5880</v>
      </c>
      <c r="C112" s="4">
        <f t="shared" si="21"/>
        <v>-894.84069172393959</v>
      </c>
      <c r="D112" s="4">
        <f t="shared" si="22"/>
        <v>-3600.2728833279693</v>
      </c>
      <c r="E112" s="4">
        <f t="shared" si="23"/>
        <v>-17084113.226046652</v>
      </c>
      <c r="F112" s="4">
        <f t="shared" si="24"/>
        <v>1667928.6384307062</v>
      </c>
      <c r="G112" s="4">
        <f t="shared" si="25"/>
        <v>17165340.388797406</v>
      </c>
      <c r="H112" s="4">
        <f t="shared" si="20"/>
        <v>1.3514355071044402</v>
      </c>
      <c r="I112" s="4">
        <f t="shared" si="26"/>
        <v>1.3450404535024527</v>
      </c>
      <c r="J112" s="4">
        <f t="shared" si="27"/>
        <v>-0.13131682414889417</v>
      </c>
      <c r="K112" s="4">
        <f t="shared" si="28"/>
        <v>1.3450404535024527</v>
      </c>
      <c r="L112" s="4">
        <f t="shared" si="29"/>
        <v>-0.13131682414889417</v>
      </c>
    </row>
    <row r="113" spans="2:12" x14ac:dyDescent="0.25">
      <c r="B113">
        <f t="shared" si="30"/>
        <v>5940</v>
      </c>
      <c r="C113" s="4">
        <f t="shared" si="21"/>
        <v>-814.13826451379236</v>
      </c>
      <c r="D113" s="4">
        <f t="shared" si="22"/>
        <v>-3608.151892776903</v>
      </c>
      <c r="E113" s="4">
        <f t="shared" si="23"/>
        <v>-17132961.521917481</v>
      </c>
      <c r="F113" s="4">
        <f t="shared" si="24"/>
        <v>1451439.524864092</v>
      </c>
      <c r="G113" s="4">
        <f t="shared" si="25"/>
        <v>17194331.833655026</v>
      </c>
      <c r="H113" s="4">
        <f t="shared" si="20"/>
        <v>1.3468820254673648</v>
      </c>
      <c r="I113" s="4">
        <f t="shared" si="26"/>
        <v>1.3420747104419075</v>
      </c>
      <c r="J113" s="4">
        <f t="shared" si="27"/>
        <v>-0.11369547976653059</v>
      </c>
      <c r="K113" s="4">
        <f t="shared" si="28"/>
        <v>1.3420747104419075</v>
      </c>
      <c r="L113" s="4">
        <f t="shared" si="29"/>
        <v>-0.11369547976653059</v>
      </c>
    </row>
    <row r="114" spans="2:12" x14ac:dyDescent="0.25">
      <c r="B114">
        <f t="shared" si="30"/>
        <v>6000</v>
      </c>
      <c r="C114" s="4">
        <f t="shared" si="21"/>
        <v>-733.61378188727792</v>
      </c>
      <c r="D114" s="4">
        <f t="shared" si="22"/>
        <v>-3614.973621562895</v>
      </c>
      <c r="E114" s="4">
        <f t="shared" si="23"/>
        <v>-17176978.348830719</v>
      </c>
      <c r="F114" s="4">
        <f t="shared" si="24"/>
        <v>1234541.1075703183</v>
      </c>
      <c r="G114" s="4">
        <f t="shared" si="25"/>
        <v>17221285.577519473</v>
      </c>
      <c r="H114" s="4">
        <f t="shared" si="20"/>
        <v>1.342669203735279</v>
      </c>
      <c r="I114" s="4">
        <f t="shared" si="26"/>
        <v>1.3392147606162992</v>
      </c>
      <c r="J114" s="4">
        <f t="shared" si="27"/>
        <v>-9.62518343022951E-2</v>
      </c>
      <c r="K114" s="4">
        <f t="shared" si="28"/>
        <v>1.3392147606162992</v>
      </c>
      <c r="L114" s="4">
        <f t="shared" si="29"/>
        <v>-9.62518343022951E-2</v>
      </c>
    </row>
    <row r="115" spans="2:12" x14ac:dyDescent="0.25">
      <c r="B115">
        <f t="shared" si="30"/>
        <v>6060</v>
      </c>
      <c r="C115" s="4">
        <f t="shared" si="21"/>
        <v>-653.26089625029999</v>
      </c>
      <c r="D115" s="4">
        <f t="shared" si="22"/>
        <v>-3620.7487316210327</v>
      </c>
      <c r="E115" s="4">
        <f t="shared" si="23"/>
        <v>-17216174.002605736</v>
      </c>
      <c r="F115" s="4">
        <f t="shared" si="24"/>
        <v>1017296.1836730563</v>
      </c>
      <c r="G115" s="4">
        <f t="shared" ref="G115:G151" si="31">SQRT(E115*E115+F115*F115)</f>
        <v>17246203.605817523</v>
      </c>
      <c r="H115" s="4">
        <f t="shared" si="20"/>
        <v>1.3387921186459473</v>
      </c>
      <c r="I115" s="4">
        <f t="shared" ref="I115:I151" si="32">-H115*E115/G115</f>
        <v>1.3364609739473863</v>
      </c>
      <c r="J115" s="4">
        <f t="shared" ref="J115:J151" si="33">-H115*F115/G115</f>
        <v>-7.8970893778076048E-2</v>
      </c>
      <c r="K115" s="4">
        <f t="shared" ref="K115:K151" si="34">I115/m</f>
        <v>1.3364609739473863</v>
      </c>
      <c r="L115" s="4">
        <f t="shared" ref="L115:L151" si="35">J115/m</f>
        <v>-7.8970893778076048E-2</v>
      </c>
    </row>
    <row r="116" spans="2:12" x14ac:dyDescent="0.25">
      <c r="B116">
        <f t="shared" si="30"/>
        <v>6120</v>
      </c>
      <c r="C116" s="4">
        <f t="shared" si="21"/>
        <v>-573.07323781345679</v>
      </c>
      <c r="D116" s="4">
        <f t="shared" si="22"/>
        <v>-3625.4869852477173</v>
      </c>
      <c r="E116" s="4">
        <f t="shared" si="23"/>
        <v>-17250558.396874543</v>
      </c>
      <c r="F116" s="4">
        <f t="shared" si="24"/>
        <v>799766.96455819323</v>
      </c>
      <c r="G116" s="4">
        <f t="shared" si="31"/>
        <v>17269087.764024407</v>
      </c>
      <c r="H116" s="4">
        <f t="shared" si="20"/>
        <v>1.3352462647308829</v>
      </c>
      <c r="I116" s="4">
        <f t="shared" si="32"/>
        <v>1.3338135736349339</v>
      </c>
      <c r="J116" s="4">
        <f t="shared" si="33"/>
        <v>-6.1838000169652428E-2</v>
      </c>
      <c r="K116" s="4">
        <f t="shared" si="34"/>
        <v>1.3338135736349339</v>
      </c>
      <c r="L116" s="4">
        <f t="shared" si="35"/>
        <v>-6.1838000169652428E-2</v>
      </c>
    </row>
    <row r="117" spans="2:12" x14ac:dyDescent="0.25">
      <c r="B117">
        <f t="shared" si="30"/>
        <v>6180</v>
      </c>
      <c r="C117" s="4">
        <f t="shared" si="21"/>
        <v>-493.04442339536075</v>
      </c>
      <c r="D117" s="4">
        <f t="shared" si="22"/>
        <v>-3629.1972652578966</v>
      </c>
      <c r="E117" s="4">
        <f t="shared" si="23"/>
        <v>-17280141.062278263</v>
      </c>
      <c r="F117" s="4">
        <f t="shared" si="24"/>
        <v>582015.12864271947</v>
      </c>
      <c r="G117" s="4">
        <f t="shared" si="31"/>
        <v>17289939.755308703</v>
      </c>
      <c r="H117" s="4">
        <f t="shared" si="20"/>
        <v>1.3320275427973407</v>
      </c>
      <c r="I117" s="4">
        <f t="shared" si="32"/>
        <v>1.3312726454879991</v>
      </c>
      <c r="J117" s="4">
        <f t="shared" si="33"/>
        <v>-4.48388017915912E-2</v>
      </c>
      <c r="K117" s="4">
        <f t="shared" si="34"/>
        <v>1.3312726454879991</v>
      </c>
      <c r="L117" s="4">
        <f t="shared" si="35"/>
        <v>-4.48388017915912E-2</v>
      </c>
    </row>
    <row r="118" spans="2:12" x14ac:dyDescent="0.25">
      <c r="B118">
        <f t="shared" si="30"/>
        <v>6240</v>
      </c>
      <c r="C118" s="4">
        <f t="shared" si="21"/>
        <v>-413.1680646660808</v>
      </c>
      <c r="D118" s="4">
        <f t="shared" si="22"/>
        <v>-3631.8875933653921</v>
      </c>
      <c r="E118" s="4">
        <f t="shared" si="23"/>
        <v>-17304931.14615823</v>
      </c>
      <c r="F118" s="4">
        <f t="shared" si="24"/>
        <v>364101.87304079591</v>
      </c>
      <c r="G118" s="4">
        <f t="shared" si="31"/>
        <v>17308761.138430126</v>
      </c>
      <c r="H118" s="4">
        <f t="shared" si="20"/>
        <v>1.3291322495127602</v>
      </c>
      <c r="I118" s="4">
        <f t="shared" si="32"/>
        <v>1.3288381460698131</v>
      </c>
      <c r="J118" s="4">
        <f t="shared" si="33"/>
        <v>-2.7959224677960689E-2</v>
      </c>
      <c r="K118" s="4">
        <f t="shared" si="34"/>
        <v>1.3288381460698131</v>
      </c>
      <c r="L118" s="4">
        <f t="shared" si="35"/>
        <v>-2.7959224677960689E-2</v>
      </c>
    </row>
    <row r="119" spans="2:12" x14ac:dyDescent="0.25">
      <c r="B119">
        <f t="shared" si="30"/>
        <v>6300</v>
      </c>
      <c r="C119" s="4">
        <f t="shared" si="21"/>
        <v>-333.437775901892</v>
      </c>
      <c r="D119" s="4">
        <f t="shared" si="22"/>
        <v>-3633.5651468460696</v>
      </c>
      <c r="E119" s="4">
        <f t="shared" si="23"/>
        <v>-17324937.412712343</v>
      </c>
      <c r="F119" s="4">
        <f t="shared" si="24"/>
        <v>146087.96423003174</v>
      </c>
      <c r="G119" s="4">
        <f t="shared" si="31"/>
        <v>17325553.325873688</v>
      </c>
      <c r="H119" s="4">
        <f t="shared" si="20"/>
        <v>1.3265570680478405</v>
      </c>
      <c r="I119" s="4">
        <f t="shared" si="32"/>
        <v>1.3265099097295969</v>
      </c>
      <c r="J119" s="4">
        <f t="shared" si="33"/>
        <v>-1.1185444866378957E-2</v>
      </c>
      <c r="K119" s="4">
        <f t="shared" si="34"/>
        <v>1.3265099097295969</v>
      </c>
      <c r="L119" s="4">
        <f t="shared" si="35"/>
        <v>-1.1185444866378957E-2</v>
      </c>
    </row>
    <row r="120" spans="2:12" x14ac:dyDescent="0.25">
      <c r="B120">
        <f t="shared" si="30"/>
        <v>6360</v>
      </c>
      <c r="C120" s="4">
        <f t="shared" si="21"/>
        <v>-253.84718131811618</v>
      </c>
      <c r="D120" s="4">
        <f t="shared" si="22"/>
        <v>-3634.2362735380525</v>
      </c>
      <c r="E120" s="4">
        <f t="shared" si="23"/>
        <v>-17340168.243591432</v>
      </c>
      <c r="F120" s="4">
        <f t="shared" si="24"/>
        <v>-71966.212182251416</v>
      </c>
      <c r="G120" s="4">
        <f t="shared" si="31"/>
        <v>17340317.582205713</v>
      </c>
      <c r="H120" s="4">
        <f t="shared" si="20"/>
        <v>1.3242990597390676</v>
      </c>
      <c r="I120" s="4">
        <f t="shared" si="32"/>
        <v>1.3242876545854112</v>
      </c>
      <c r="J120" s="4">
        <f t="shared" si="33"/>
        <v>5.4961385034687973E-3</v>
      </c>
      <c r="K120" s="4">
        <f t="shared" si="34"/>
        <v>1.3242876545854112</v>
      </c>
      <c r="L120" s="4">
        <f t="shared" si="35"/>
        <v>5.4961385034687973E-3</v>
      </c>
    </row>
    <row r="121" spans="2:12" x14ac:dyDescent="0.25">
      <c r="B121">
        <f t="shared" si="30"/>
        <v>6420</v>
      </c>
      <c r="C121" s="4">
        <f t="shared" si="21"/>
        <v>-174.38992204299151</v>
      </c>
      <c r="D121" s="4">
        <f t="shared" si="22"/>
        <v>-3633.9065052278443</v>
      </c>
      <c r="E121" s="4">
        <f t="shared" si="23"/>
        <v>-17350631.638914011</v>
      </c>
      <c r="F121" s="4">
        <f t="shared" si="24"/>
        <v>-290000.60249592207</v>
      </c>
      <c r="G121" s="4">
        <f t="shared" si="31"/>
        <v>17353055.022638865</v>
      </c>
      <c r="H121" s="4">
        <f t="shared" si="20"/>
        <v>1.32235565673596</v>
      </c>
      <c r="I121" s="4">
        <f t="shared" si="32"/>
        <v>1.322170987513577</v>
      </c>
      <c r="J121" s="4">
        <f t="shared" si="33"/>
        <v>2.2098929362410508E-2</v>
      </c>
      <c r="K121" s="4">
        <f t="shared" si="34"/>
        <v>1.322170987513577</v>
      </c>
      <c r="L121" s="4">
        <f t="shared" si="35"/>
        <v>2.2098929362410508E-2</v>
      </c>
    </row>
    <row r="122" spans="2:12" x14ac:dyDescent="0.25">
      <c r="B122">
        <f t="shared" si="30"/>
        <v>6480</v>
      </c>
      <c r="C122" s="4">
        <f t="shared" si="21"/>
        <v>-95.059662792176894</v>
      </c>
      <c r="D122" s="4">
        <f t="shared" si="22"/>
        <v>-3632.5805694660999</v>
      </c>
      <c r="E122" s="4">
        <f t="shared" si="23"/>
        <v>-17356335.21868154</v>
      </c>
      <c r="F122" s="4">
        <f t="shared" si="24"/>
        <v>-507955.43666388805</v>
      </c>
      <c r="G122" s="4">
        <f t="shared" si="31"/>
        <v>17363766.611794848</v>
      </c>
      <c r="H122" s="4">
        <f t="shared" si="20"/>
        <v>1.320724655602564</v>
      </c>
      <c r="I122" s="4">
        <f t="shared" si="32"/>
        <v>1.3201594081922727</v>
      </c>
      <c r="J122" s="4">
        <f t="shared" si="33"/>
        <v>3.8636160238047425E-2</v>
      </c>
      <c r="K122" s="4">
        <f t="shared" si="34"/>
        <v>1.3201594081922727</v>
      </c>
      <c r="L122" s="4">
        <f t="shared" si="35"/>
        <v>3.8636160238047425E-2</v>
      </c>
    </row>
    <row r="123" spans="2:12" x14ac:dyDescent="0.25">
      <c r="B123">
        <f t="shared" si="30"/>
        <v>6540</v>
      </c>
      <c r="C123" s="4">
        <f t="shared" si="21"/>
        <v>-15.850098300640525</v>
      </c>
      <c r="D123" s="4">
        <f t="shared" si="22"/>
        <v>-3630.262399851817</v>
      </c>
      <c r="E123" s="4">
        <f t="shared" si="23"/>
        <v>-17357286.22457958</v>
      </c>
      <c r="F123" s="4">
        <f t="shared" si="24"/>
        <v>-725771.18065499701</v>
      </c>
      <c r="G123" s="4">
        <f t="shared" si="31"/>
        <v>17372453.162655223</v>
      </c>
      <c r="H123" s="4">
        <f t="shared" si="20"/>
        <v>1.3194042118467508</v>
      </c>
      <c r="I123" s="4">
        <f t="shared" si="32"/>
        <v>1.3182523122393404</v>
      </c>
      <c r="J123" s="4">
        <f t="shared" si="33"/>
        <v>5.512091721459756E-2</v>
      </c>
      <c r="K123" s="4">
        <f t="shared" si="34"/>
        <v>1.3182523122393404</v>
      </c>
      <c r="L123" s="4">
        <f t="shared" si="35"/>
        <v>5.512091721459756E-2</v>
      </c>
    </row>
    <row r="124" spans="2:12" x14ac:dyDescent="0.25">
      <c r="B124">
        <f t="shared" si="30"/>
        <v>6600</v>
      </c>
      <c r="C124" s="4">
        <f t="shared" si="21"/>
        <v>63.245040433719893</v>
      </c>
      <c r="D124" s="4">
        <f t="shared" si="22"/>
        <v>-3626.9551448189413</v>
      </c>
      <c r="E124" s="4">
        <f t="shared" si="23"/>
        <v>-17353491.522153556</v>
      </c>
      <c r="F124" s="4">
        <f t="shared" si="24"/>
        <v>-943388.48934413353</v>
      </c>
      <c r="G124" s="4">
        <f t="shared" si="31"/>
        <v>17379115.335691929</v>
      </c>
      <c r="H124" s="4">
        <f t="shared" si="20"/>
        <v>1.3183928353548298</v>
      </c>
      <c r="I124" s="4">
        <f t="shared" si="32"/>
        <v>1.3164489934773276</v>
      </c>
      <c r="J124" s="4">
        <f t="shared" si="33"/>
        <v>7.1566164403845542E-2</v>
      </c>
      <c r="K124" s="4">
        <f t="shared" si="34"/>
        <v>1.3164489934773276</v>
      </c>
      <c r="L124" s="4">
        <f t="shared" si="35"/>
        <v>7.1566164403845542E-2</v>
      </c>
    </row>
    <row r="125" spans="2:12" x14ac:dyDescent="0.25">
      <c r="B125">
        <f t="shared" si="30"/>
        <v>6660</v>
      </c>
      <c r="C125" s="4">
        <f t="shared" si="21"/>
        <v>142.23198004235957</v>
      </c>
      <c r="D125" s="4">
        <f t="shared" si="22"/>
        <v>-3622.6611749547105</v>
      </c>
      <c r="E125" s="4">
        <f t="shared" si="23"/>
        <v>-17344957.603351016</v>
      </c>
      <c r="F125" s="4">
        <f t="shared" si="24"/>
        <v>-1160748.1598414162</v>
      </c>
      <c r="G125" s="4">
        <f t="shared" si="31"/>
        <v>17383753.638170883</v>
      </c>
      <c r="H125" s="4">
        <f t="shared" si="20"/>
        <v>1.3176893867127244</v>
      </c>
      <c r="I125" s="4">
        <f t="shared" si="32"/>
        <v>1.314748645351985</v>
      </c>
      <c r="J125" s="4">
        <f t="shared" si="33"/>
        <v>8.7984768002631081E-2</v>
      </c>
      <c r="K125" s="4">
        <f t="shared" si="34"/>
        <v>1.314748645351985</v>
      </c>
      <c r="L125" s="4">
        <f t="shared" si="35"/>
        <v>8.7984768002631081E-2</v>
      </c>
    </row>
    <row r="126" spans="2:12" x14ac:dyDescent="0.25">
      <c r="B126">
        <f t="shared" si="30"/>
        <v>6720</v>
      </c>
      <c r="C126" s="4">
        <f t="shared" si="21"/>
        <v>221.11689876347867</v>
      </c>
      <c r="D126" s="4">
        <f t="shared" si="22"/>
        <v>-3617.3820888745527</v>
      </c>
      <c r="E126" s="4">
        <f t="shared" si="23"/>
        <v>-17331690.589425206</v>
      </c>
      <c r="F126" s="4">
        <f t="shared" si="24"/>
        <v>-1377791.0851738893</v>
      </c>
      <c r="G126" s="4">
        <f t="shared" si="31"/>
        <v>17386368.423622999</v>
      </c>
      <c r="H126" s="4">
        <f t="shared" si="20"/>
        <v>1.3172930743986819</v>
      </c>
      <c r="I126" s="4">
        <f t="shared" si="32"/>
        <v>1.3131503615240365</v>
      </c>
      <c r="J126" s="4">
        <f t="shared" si="33"/>
        <v>0.10438952001050519</v>
      </c>
      <c r="K126" s="4">
        <f t="shared" si="34"/>
        <v>1.3131503615240365</v>
      </c>
      <c r="L126" s="4">
        <f t="shared" si="35"/>
        <v>0.10438952001050519</v>
      </c>
    </row>
    <row r="127" spans="2:12" x14ac:dyDescent="0.25">
      <c r="B127">
        <f t="shared" si="30"/>
        <v>6780</v>
      </c>
      <c r="C127" s="4">
        <f t="shared" si="21"/>
        <v>299.90592045492087</v>
      </c>
      <c r="D127" s="4">
        <f t="shared" si="22"/>
        <v>-3611.1187176739222</v>
      </c>
      <c r="E127" s="4">
        <f t="shared" si="23"/>
        <v>-17313696.234197911</v>
      </c>
      <c r="F127" s="4">
        <f t="shared" si="24"/>
        <v>-1594458.2082343246</v>
      </c>
      <c r="G127" s="4">
        <f t="shared" si="31"/>
        <v>17386959.891478576</v>
      </c>
      <c r="H127" s="4">
        <f t="shared" si="20"/>
        <v>1.3172034528360337</v>
      </c>
      <c r="I127" s="4">
        <f t="shared" si="32"/>
        <v>1.3116531356477605</v>
      </c>
      <c r="J127" s="4">
        <f t="shared" si="33"/>
        <v>0.12079316167965268</v>
      </c>
      <c r="K127" s="4">
        <f t="shared" si="34"/>
        <v>1.3116531356477605</v>
      </c>
      <c r="L127" s="4">
        <f t="shared" si="35"/>
        <v>0.12079316167965268</v>
      </c>
    </row>
    <row r="128" spans="2:12" x14ac:dyDescent="0.25">
      <c r="B128">
        <f t="shared" si="30"/>
        <v>6840</v>
      </c>
      <c r="C128" s="4">
        <f t="shared" si="21"/>
        <v>378.6051085937865</v>
      </c>
      <c r="D128" s="4">
        <f t="shared" si="22"/>
        <v>-3603.8711279731428</v>
      </c>
      <c r="E128" s="4">
        <f t="shared" si="23"/>
        <v>-17290979.927682284</v>
      </c>
      <c r="F128" s="4">
        <f t="shared" si="24"/>
        <v>-1810690.4759127132</v>
      </c>
      <c r="G128" s="4">
        <f t="shared" si="31"/>
        <v>17385528.086862147</v>
      </c>
      <c r="H128" s="4">
        <f t="shared" si="20"/>
        <v>1.3174204212980831</v>
      </c>
      <c r="I128" s="4">
        <f t="shared" si="32"/>
        <v>1.3102558603438592</v>
      </c>
      <c r="J128" s="4">
        <f t="shared" si="33"/>
        <v>0.13720840676792426</v>
      </c>
      <c r="K128" s="4">
        <f t="shared" si="34"/>
        <v>1.3102558603438592</v>
      </c>
      <c r="L128" s="4">
        <f t="shared" si="35"/>
        <v>0.13720840676792426</v>
      </c>
    </row>
    <row r="129" spans="2:12" x14ac:dyDescent="0.25">
      <c r="B129">
        <f t="shared" si="30"/>
        <v>6900</v>
      </c>
      <c r="C129" s="4">
        <f t="shared" si="21"/>
        <v>457.22046021441804</v>
      </c>
      <c r="D129" s="4">
        <f t="shared" si="22"/>
        <v>-3595.6386235670675</v>
      </c>
      <c r="E129" s="4">
        <f t="shared" si="23"/>
        <v>-17263546.70006942</v>
      </c>
      <c r="F129" s="4">
        <f t="shared" si="24"/>
        <v>-2026428.7933267374</v>
      </c>
      <c r="G129" s="4">
        <f t="shared" si="31"/>
        <v>17382072.900546167</v>
      </c>
      <c r="H129" s="4">
        <f t="shared" si="20"/>
        <v>1.3179442236606473</v>
      </c>
      <c r="I129" s="4">
        <f t="shared" si="32"/>
        <v>1.3089573253681046</v>
      </c>
      <c r="J129" s="4">
        <f t="shared" si="33"/>
        <v>0.15364796466482844</v>
      </c>
      <c r="K129" s="4">
        <f t="shared" si="34"/>
        <v>1.3089573253681046</v>
      </c>
      <c r="L129" s="4">
        <f t="shared" si="35"/>
        <v>0.15364796466482844</v>
      </c>
    </row>
    <row r="130" spans="2:12" x14ac:dyDescent="0.25">
      <c r="B130">
        <f t="shared" si="30"/>
        <v>6960</v>
      </c>
      <c r="C130" s="4">
        <f t="shared" si="21"/>
        <v>535.75789973650433</v>
      </c>
      <c r="D130" s="4">
        <f t="shared" si="22"/>
        <v>-3586.419745687178</v>
      </c>
      <c r="E130" s="4">
        <f t="shared" si="23"/>
        <v>-17231401.226085231</v>
      </c>
      <c r="F130" s="4">
        <f t="shared" si="24"/>
        <v>-2241613.978067968</v>
      </c>
      <c r="G130" s="4">
        <f t="shared" si="31"/>
        <v>17376594.069063168</v>
      </c>
      <c r="H130" s="4">
        <f t="shared" si="20"/>
        <v>1.3187754490012584</v>
      </c>
      <c r="I130" s="4">
        <f t="shared" si="32"/>
        <v>1.3077562149713344</v>
      </c>
      <c r="J130" s="4">
        <f t="shared" si="33"/>
        <v>0.17012456345960206</v>
      </c>
      <c r="K130" s="4">
        <f t="shared" si="34"/>
        <v>1.3077562149713344</v>
      </c>
      <c r="L130" s="4">
        <f t="shared" si="35"/>
        <v>0.17012456345960206</v>
      </c>
    </row>
    <row r="131" spans="2:12" x14ac:dyDescent="0.25">
      <c r="B131">
        <f t="shared" si="30"/>
        <v>7020</v>
      </c>
      <c r="C131" s="4">
        <f t="shared" si="21"/>
        <v>614.22327263478439</v>
      </c>
      <c r="D131" s="4">
        <f t="shared" si="22"/>
        <v>-3576.2122718796018</v>
      </c>
      <c r="E131" s="4">
        <f t="shared" si="23"/>
        <v>-17194547.829727143</v>
      </c>
      <c r="F131" s="4">
        <f t="shared" si="24"/>
        <v>-2456186.7143807439</v>
      </c>
      <c r="G131" s="4">
        <f t="shared" si="31"/>
        <v>17369091.174977317</v>
      </c>
      <c r="H131" s="4">
        <f t="shared" si="20"/>
        <v>1.319915033047447</v>
      </c>
      <c r="I131" s="4">
        <f t="shared" si="32"/>
        <v>1.3066511044404052</v>
      </c>
      <c r="J131" s="4">
        <f t="shared" si="33"/>
        <v>0.18665097301999703</v>
      </c>
      <c r="K131" s="4">
        <f t="shared" si="34"/>
        <v>1.3066511044404052</v>
      </c>
      <c r="L131" s="4">
        <f t="shared" si="35"/>
        <v>0.18665097301999703</v>
      </c>
    </row>
    <row r="132" spans="2:12" x14ac:dyDescent="0.25">
      <c r="B132">
        <f t="shared" si="30"/>
        <v>7080</v>
      </c>
      <c r="C132" s="4">
        <f t="shared" si="21"/>
        <v>692.62233890120865</v>
      </c>
      <c r="D132" s="4">
        <f t="shared" si="22"/>
        <v>-3565.0132134984019</v>
      </c>
      <c r="E132" s="4">
        <f t="shared" si="23"/>
        <v>-17152990.48939307</v>
      </c>
      <c r="F132" s="4">
        <f t="shared" si="24"/>
        <v>-2670087.507190648</v>
      </c>
      <c r="G132" s="4">
        <f t="shared" si="31"/>
        <v>17359563.647317424</v>
      </c>
      <c r="H132" s="4">
        <f t="shared" si="20"/>
        <v>1.3213642604800302</v>
      </c>
      <c r="I132" s="4">
        <f t="shared" si="32"/>
        <v>1.3056404558037578</v>
      </c>
      <c r="J132" s="4">
        <f t="shared" si="33"/>
        <v>0.20324002815019745</v>
      </c>
      <c r="K132" s="4">
        <f t="shared" si="34"/>
        <v>1.3056404558037578</v>
      </c>
      <c r="L132" s="4">
        <f t="shared" si="35"/>
        <v>0.20324002815019745</v>
      </c>
    </row>
    <row r="133" spans="2:12" x14ac:dyDescent="0.25">
      <c r="B133">
        <f t="shared" si="30"/>
        <v>7140</v>
      </c>
      <c r="C133" s="4">
        <f t="shared" si="21"/>
        <v>770.96076624943407</v>
      </c>
      <c r="D133" s="4">
        <f t="shared" si="22"/>
        <v>-3552.8188118093899</v>
      </c>
      <c r="E133" s="4">
        <f t="shared" si="23"/>
        <v>-17106732.843418103</v>
      </c>
      <c r="F133" s="4">
        <f t="shared" si="24"/>
        <v>-2883256.6358992113</v>
      </c>
      <c r="G133" s="4">
        <f t="shared" si="31"/>
        <v>17348010.762174908</v>
      </c>
      <c r="H133" s="4">
        <f t="shared" si="20"/>
        <v>1.3231247681007781</v>
      </c>
      <c r="I133" s="4">
        <f t="shared" si="32"/>
        <v>1.3047226126790741</v>
      </c>
      <c r="J133" s="4">
        <f t="shared" si="33"/>
        <v>0.21990465189629047</v>
      </c>
      <c r="K133" s="4">
        <f t="shared" si="34"/>
        <v>1.3047226126790741</v>
      </c>
      <c r="L133" s="4">
        <f t="shared" si="35"/>
        <v>0.21990465189629047</v>
      </c>
    </row>
    <row r="134" spans="2:12" x14ac:dyDescent="0.25">
      <c r="B134">
        <f t="shared" si="30"/>
        <v>7200</v>
      </c>
      <c r="C134" s="4">
        <f t="shared" si="21"/>
        <v>849.24412301017855</v>
      </c>
      <c r="D134" s="4">
        <f t="shared" si="22"/>
        <v>-3539.6245326956123</v>
      </c>
      <c r="E134" s="4">
        <f t="shared" si="23"/>
        <v>-17055778.196037494</v>
      </c>
      <c r="F134" s="4">
        <f t="shared" si="24"/>
        <v>-3095634.107860948</v>
      </c>
      <c r="G134" s="4">
        <f t="shared" si="31"/>
        <v>17334431.643471327</v>
      </c>
      <c r="H134" s="4">
        <f t="shared" si="20"/>
        <v>1.3251985488774241</v>
      </c>
      <c r="I134" s="4">
        <f t="shared" si="32"/>
        <v>1.3038957942342924</v>
      </c>
      <c r="J134" s="4">
        <f t="shared" si="33"/>
        <v>0.23665787906797908</v>
      </c>
      <c r="K134" s="4">
        <f t="shared" si="34"/>
        <v>1.3038957942342924</v>
      </c>
      <c r="L134" s="4">
        <f t="shared" si="35"/>
        <v>0.23665787906797908</v>
      </c>
    </row>
    <row r="135" spans="2:12" x14ac:dyDescent="0.25">
      <c r="B135">
        <f t="shared" si="30"/>
        <v>7260</v>
      </c>
      <c r="C135" s="4">
        <f t="shared" si="21"/>
        <v>927.47787066423609</v>
      </c>
      <c r="D135" s="4">
        <f t="shared" si="22"/>
        <v>-3525.4250599515335</v>
      </c>
      <c r="E135" s="4">
        <f t="shared" si="23"/>
        <v>-17000129.523797639</v>
      </c>
      <c r="F135" s="4">
        <f t="shared" si="24"/>
        <v>-3307159.6114580398</v>
      </c>
      <c r="G135" s="4">
        <f t="shared" si="31"/>
        <v>17318825.263901573</v>
      </c>
      <c r="H135" s="4">
        <f t="shared" si="20"/>
        <v>1.3275879568825733</v>
      </c>
      <c r="I135" s="4">
        <f t="shared" si="32"/>
        <v>1.3031580882266638</v>
      </c>
      <c r="J135" s="4">
        <f t="shared" si="33"/>
        <v>0.25351288004571304</v>
      </c>
      <c r="K135" s="4">
        <f t="shared" si="34"/>
        <v>1.3031580882266638</v>
      </c>
      <c r="L135" s="4">
        <f t="shared" si="35"/>
        <v>0.25351288004571304</v>
      </c>
    </row>
    <row r="136" spans="2:12" x14ac:dyDescent="0.25">
      <c r="B136">
        <f t="shared" si="30"/>
        <v>7320</v>
      </c>
      <c r="C136" s="4">
        <f t="shared" si="21"/>
        <v>1005.667355957836</v>
      </c>
      <c r="D136" s="4">
        <f t="shared" si="22"/>
        <v>-3510.2142871487908</v>
      </c>
      <c r="E136" s="4">
        <f t="shared" si="23"/>
        <v>-16939789.48244017</v>
      </c>
      <c r="F136" s="4">
        <f t="shared" si="24"/>
        <v>-3517772.4686869672</v>
      </c>
      <c r="G136" s="4">
        <f t="shared" si="31"/>
        <v>17301190.44606014</v>
      </c>
      <c r="H136" s="4">
        <f t="shared" si="20"/>
        <v>1.3302957131467914</v>
      </c>
      <c r="I136" s="4">
        <f t="shared" si="32"/>
        <v>1.3025074430777657</v>
      </c>
      <c r="J136" s="4">
        <f t="shared" si="33"/>
        <v>0.27048298494313977</v>
      </c>
      <c r="K136" s="4">
        <f t="shared" si="34"/>
        <v>1.3025074430777657</v>
      </c>
      <c r="L136" s="4">
        <f t="shared" si="35"/>
        <v>0.27048298494313977</v>
      </c>
    </row>
    <row r="137" spans="2:12" x14ac:dyDescent="0.25">
      <c r="B137">
        <f t="shared" si="30"/>
        <v>7380</v>
      </c>
      <c r="C137" s="4">
        <f t="shared" si="21"/>
        <v>1083.817802542502</v>
      </c>
      <c r="D137" s="4">
        <f t="shared" si="22"/>
        <v>-3493.9853080522025</v>
      </c>
      <c r="E137" s="4">
        <f t="shared" si="23"/>
        <v>-16874760.414287619</v>
      </c>
      <c r="F137" s="4">
        <f t="shared" si="24"/>
        <v>-3727411.5871700994</v>
      </c>
      <c r="G137" s="4">
        <f t="shared" si="31"/>
        <v>17281525.863759205</v>
      </c>
      <c r="H137" s="4">
        <f t="shared" si="20"/>
        <v>1.3333249124500135</v>
      </c>
      <c r="I137" s="4">
        <f t="shared" si="32"/>
        <v>1.3019416589352444</v>
      </c>
      <c r="J137" s="4">
        <f t="shared" si="33"/>
        <v>0.2875817081957403</v>
      </c>
      <c r="K137" s="4">
        <f t="shared" si="34"/>
        <v>1.3019416589352444</v>
      </c>
      <c r="L137" s="4">
        <f t="shared" si="35"/>
        <v>0.2875817081957403</v>
      </c>
    </row>
    <row r="138" spans="2:12" x14ac:dyDescent="0.25">
      <c r="B138">
        <f t="shared" si="30"/>
        <v>7440</v>
      </c>
      <c r="C138" s="4">
        <f t="shared" si="21"/>
        <v>1161.9343020786166</v>
      </c>
      <c r="D138" s="4">
        <f t="shared" si="22"/>
        <v>-3476.7304055604582</v>
      </c>
      <c r="E138" s="4">
        <f t="shared" si="23"/>
        <v>-16805044.356162902</v>
      </c>
      <c r="F138" s="4">
        <f t="shared" si="24"/>
        <v>-3936015.4115037266</v>
      </c>
      <c r="G138" s="4">
        <f t="shared" si="31"/>
        <v>17259830.043549024</v>
      </c>
      <c r="H138" s="4">
        <f t="shared" si="20"/>
        <v>1.3366790310793337</v>
      </c>
      <c r="I138" s="4">
        <f t="shared" si="32"/>
        <v>1.3014583776644273</v>
      </c>
      <c r="J138" s="4">
        <f t="shared" si="33"/>
        <v>0.30482277364767746</v>
      </c>
      <c r="K138" s="4">
        <f t="shared" si="34"/>
        <v>1.3014583776644273</v>
      </c>
      <c r="L138" s="4">
        <f t="shared" si="35"/>
        <v>0.30482277364767746</v>
      </c>
    </row>
    <row r="139" spans="2:12" x14ac:dyDescent="0.25">
      <c r="B139">
        <f t="shared" si="30"/>
        <v>7500</v>
      </c>
      <c r="C139" s="4">
        <f t="shared" si="21"/>
        <v>1240.0218047384822</v>
      </c>
      <c r="D139" s="4">
        <f t="shared" si="22"/>
        <v>-3458.4410391415977</v>
      </c>
      <c r="E139" s="4">
        <f t="shared" si="23"/>
        <v>-16730643.047878593</v>
      </c>
      <c r="F139" s="4">
        <f t="shared" si="24"/>
        <v>-4143521.8738522227</v>
      </c>
      <c r="G139" s="4">
        <f t="shared" si="31"/>
        <v>17236101.366452336</v>
      </c>
      <c r="H139" s="4">
        <f t="shared" si="20"/>
        <v>1.3403619355854337</v>
      </c>
      <c r="I139" s="4">
        <f t="shared" si="32"/>
        <v>1.3010550717049558</v>
      </c>
      <c r="J139" s="4">
        <f t="shared" si="33"/>
        <v>0.32222014021029616</v>
      </c>
      <c r="K139" s="4">
        <f t="shared" si="34"/>
        <v>1.3010550717049558</v>
      </c>
      <c r="L139" s="4">
        <f t="shared" si="35"/>
        <v>0.32222014021029616</v>
      </c>
    </row>
    <row r="140" spans="2:12" x14ac:dyDescent="0.25">
      <c r="B140">
        <f t="shared" si="30"/>
        <v>7560</v>
      </c>
      <c r="C140" s="4">
        <f t="shared" si="21"/>
        <v>1318.0851090407796</v>
      </c>
      <c r="D140" s="4">
        <f t="shared" si="22"/>
        <v>-3439.1078307289799</v>
      </c>
      <c r="E140" s="4">
        <f t="shared" si="23"/>
        <v>-16651557.941336146</v>
      </c>
      <c r="F140" s="4">
        <f t="shared" si="24"/>
        <v>-4349868.3436959619</v>
      </c>
      <c r="G140" s="4">
        <f t="shared" si="31"/>
        <v>17210338.069926549</v>
      </c>
      <c r="H140" s="4">
        <f t="shared" si="20"/>
        <v>1.3443778925741694</v>
      </c>
      <c r="I140" s="4">
        <f t="shared" si="32"/>
        <v>1.3007290317188813</v>
      </c>
      <c r="J140" s="4">
        <f t="shared" si="33"/>
        <v>0.33978802816730652</v>
      </c>
      <c r="K140" s="4">
        <f t="shared" si="34"/>
        <v>1.3007290317188813</v>
      </c>
      <c r="L140" s="4">
        <f t="shared" si="35"/>
        <v>0.33978802816730652</v>
      </c>
    </row>
    <row r="141" spans="2:12" x14ac:dyDescent="0.25">
      <c r="B141">
        <f t="shared" si="30"/>
        <v>7620</v>
      </c>
      <c r="C141" s="4">
        <f t="shared" si="21"/>
        <v>1396.1288509439125</v>
      </c>
      <c r="D141" s="4">
        <f t="shared" si="22"/>
        <v>-3418.7205490389415</v>
      </c>
      <c r="E141" s="4">
        <f t="shared" si="23"/>
        <v>-16567790.210279511</v>
      </c>
      <c r="F141" s="4">
        <f t="shared" si="24"/>
        <v>-4554991.5766382981</v>
      </c>
      <c r="G141" s="4">
        <f t="shared" si="31"/>
        <v>17182538.250068862</v>
      </c>
      <c r="H141" s="4">
        <f t="shared" si="20"/>
        <v>1.3487315795744139</v>
      </c>
      <c r="I141" s="4">
        <f t="shared" si="32"/>
        <v>1.3004773529474463</v>
      </c>
      <c r="J141" s="4">
        <f t="shared" si="33"/>
        <v>0.35754094620350407</v>
      </c>
      <c r="K141" s="4">
        <f t="shared" si="34"/>
        <v>1.3004773529474463</v>
      </c>
      <c r="L141" s="4">
        <f t="shared" si="35"/>
        <v>0.35754094620350407</v>
      </c>
    </row>
    <row r="142" spans="2:12" x14ac:dyDescent="0.25">
      <c r="B142">
        <f t="shared" si="30"/>
        <v>7680</v>
      </c>
      <c r="C142" s="4">
        <f t="shared" si="21"/>
        <v>1474.1574921207593</v>
      </c>
      <c r="D142" s="4">
        <f t="shared" si="22"/>
        <v>-3397.2680922667314</v>
      </c>
      <c r="E142" s="4">
        <f t="shared" si="23"/>
        <v>-16479340.760752266</v>
      </c>
      <c r="F142" s="4">
        <f t="shared" si="24"/>
        <v>-4758827.6621743022</v>
      </c>
      <c r="G142" s="4">
        <f t="shared" si="31"/>
        <v>17152699.864081644</v>
      </c>
      <c r="H142" s="4">
        <f t="shared" ref="H142:H205" si="36">GMz*m/(G142*G142)</f>
        <v>1.3534280970280004</v>
      </c>
      <c r="I142" s="4">
        <f t="shared" si="32"/>
        <v>1.30029692018371</v>
      </c>
      <c r="J142" s="4">
        <f t="shared" si="33"/>
        <v>0.3754937192358791</v>
      </c>
      <c r="K142" s="4">
        <f t="shared" si="34"/>
        <v>1.30029692018371</v>
      </c>
      <c r="L142" s="4">
        <f t="shared" si="35"/>
        <v>0.3754937192358791</v>
      </c>
    </row>
    <row r="143" spans="2:12" x14ac:dyDescent="0.25">
      <c r="B143">
        <f t="shared" si="30"/>
        <v>7740</v>
      </c>
      <c r="C143" s="4">
        <f t="shared" ref="C143:C206" si="37">C142+K142*dt</f>
        <v>1552.1753073317818</v>
      </c>
      <c r="D143" s="4">
        <f t="shared" ref="D143:D206" si="38">D142+L142*dt</f>
        <v>-3374.7384691125785</v>
      </c>
      <c r="E143" s="4">
        <f t="shared" ref="E143:E206" si="39">E142+C143*dt</f>
        <v>-16386210.242312359</v>
      </c>
      <c r="F143" s="4">
        <f t="shared" ref="F143:F206" si="40">F142+D143*dt</f>
        <v>-4961311.9703210564</v>
      </c>
      <c r="G143" s="4">
        <f t="shared" si="31"/>
        <v>17120820.733017255</v>
      </c>
      <c r="H143" s="4">
        <f t="shared" si="36"/>
        <v>1.3584729814526462</v>
      </c>
      <c r="I143" s="4">
        <f t="shared" si="32"/>
        <v>1.3001843912573325</v>
      </c>
      <c r="J143" s="4">
        <f t="shared" si="33"/>
        <v>0.39366151712815528</v>
      </c>
      <c r="K143" s="4">
        <f t="shared" si="34"/>
        <v>1.3001843912573325</v>
      </c>
      <c r="L143" s="4">
        <f t="shared" si="35"/>
        <v>0.39366151712815528</v>
      </c>
    </row>
    <row r="144" spans="2:12" x14ac:dyDescent="0.25">
      <c r="B144">
        <f t="shared" si="30"/>
        <v>7800</v>
      </c>
      <c r="C144" s="4">
        <f t="shared" si="37"/>
        <v>1630.1863708072217</v>
      </c>
      <c r="D144" s="4">
        <f t="shared" si="38"/>
        <v>-3351.1187780848891</v>
      </c>
      <c r="E144" s="4">
        <f t="shared" si="39"/>
        <v>-16288399.060063925</v>
      </c>
      <c r="F144" s="4">
        <f t="shared" si="40"/>
        <v>-5162379.0970061496</v>
      </c>
      <c r="G144" s="4">
        <f t="shared" si="31"/>
        <v>17086898.544823673</v>
      </c>
      <c r="H144" s="4">
        <f t="shared" si="36"/>
        <v>1.3638722198340936</v>
      </c>
      <c r="I144" s="4">
        <f t="shared" si="32"/>
        <v>1.3001361789160315</v>
      </c>
      <c r="J144" s="4">
        <f t="shared" si="33"/>
        <v>0.41205988437216168</v>
      </c>
      <c r="K144" s="4">
        <f t="shared" si="34"/>
        <v>1.3001361789160315</v>
      </c>
      <c r="L144" s="4">
        <f t="shared" si="35"/>
        <v>0.41205988437216168</v>
      </c>
    </row>
    <row r="145" spans="2:12" x14ac:dyDescent="0.25">
      <c r="B145">
        <f t="shared" si="30"/>
        <v>7860</v>
      </c>
      <c r="C145" s="4">
        <f t="shared" si="37"/>
        <v>1708.1945415421835</v>
      </c>
      <c r="D145" s="4">
        <f t="shared" si="38"/>
        <v>-3326.3951850225594</v>
      </c>
      <c r="E145" s="4">
        <f t="shared" si="39"/>
        <v>-16185907.387571394</v>
      </c>
      <c r="F145" s="4">
        <f t="shared" si="40"/>
        <v>-5361962.8081075028</v>
      </c>
      <c r="G145" s="4">
        <f t="shared" si="31"/>
        <v>17050930.857714672</v>
      </c>
      <c r="H145" s="4">
        <f t="shared" si="36"/>
        <v>1.3696322653093402</v>
      </c>
      <c r="I145" s="4">
        <f t="shared" si="32"/>
        <v>1.3001484309753315</v>
      </c>
      <c r="J145" s="4">
        <f t="shared" si="33"/>
        <v>0.43070477082193814</v>
      </c>
      <c r="K145" s="4">
        <f t="shared" si="34"/>
        <v>1.3001484309753315</v>
      </c>
      <c r="L145" s="4">
        <f t="shared" si="35"/>
        <v>0.43070477082193814</v>
      </c>
    </row>
    <row r="146" spans="2:12" x14ac:dyDescent="0.25">
      <c r="B146">
        <f t="shared" si="30"/>
        <v>7920</v>
      </c>
      <c r="C146" s="4">
        <f t="shared" si="37"/>
        <v>1786.2034474007035</v>
      </c>
      <c r="D146" s="4">
        <f t="shared" si="38"/>
        <v>-3300.5528987732432</v>
      </c>
      <c r="E146" s="4">
        <f t="shared" si="39"/>
        <v>-16078735.180727351</v>
      </c>
      <c r="F146" s="4">
        <f t="shared" si="40"/>
        <v>-5559995.9820338972</v>
      </c>
      <c r="G146" s="4">
        <f t="shared" si="31"/>
        <v>17012915.103890706</v>
      </c>
      <c r="H146" s="4">
        <f t="shared" si="36"/>
        <v>1.3757600542088926</v>
      </c>
      <c r="I146" s="4">
        <f t="shared" si="32"/>
        <v>1.3002170085942018</v>
      </c>
      <c r="J146" s="4">
        <f t="shared" si="33"/>
        <v>0.4496125635691246</v>
      </c>
      <c r="K146" s="4">
        <f t="shared" si="34"/>
        <v>1.3002170085942018</v>
      </c>
      <c r="L146" s="4">
        <f t="shared" si="35"/>
        <v>0.4496125635691246</v>
      </c>
    </row>
    <row r="147" spans="2:12" x14ac:dyDescent="0.25">
      <c r="B147">
        <f t="shared" si="30"/>
        <v>7980</v>
      </c>
      <c r="C147" s="4">
        <f t="shared" si="37"/>
        <v>1864.2164679163557</v>
      </c>
      <c r="D147" s="4">
        <f t="shared" si="38"/>
        <v>-3273.5761449590959</v>
      </c>
      <c r="E147" s="4">
        <f t="shared" si="39"/>
        <v>-15966882.192652371</v>
      </c>
      <c r="F147" s="4">
        <f t="shared" si="40"/>
        <v>-5756410.5507314429</v>
      </c>
      <c r="G147" s="4">
        <f t="shared" si="31"/>
        <v>16972848.593639538</v>
      </c>
      <c r="H147" s="4">
        <f t="shared" si="36"/>
        <v>1.3822630245323599</v>
      </c>
      <c r="I147" s="4">
        <f t="shared" si="32"/>
        <v>1.3003374625187132</v>
      </c>
      <c r="J147" s="4">
        <f t="shared" si="33"/>
        <v>0.46880012005090399</v>
      </c>
      <c r="K147" s="4">
        <f t="shared" si="34"/>
        <v>1.3003374625187132</v>
      </c>
      <c r="L147" s="4">
        <f t="shared" si="35"/>
        <v>0.46880012005090399</v>
      </c>
    </row>
    <row r="148" spans="2:12" x14ac:dyDescent="0.25">
      <c r="B148">
        <f t="shared" si="30"/>
        <v>8040</v>
      </c>
      <c r="C148" s="4">
        <f t="shared" si="37"/>
        <v>1942.2367156674784</v>
      </c>
      <c r="D148" s="4">
        <f t="shared" si="38"/>
        <v>-3245.4481377560419</v>
      </c>
      <c r="E148" s="4">
        <f t="shared" si="39"/>
        <v>-15850347.989712322</v>
      </c>
      <c r="F148" s="4">
        <f t="shared" si="40"/>
        <v>-5951137.4389968058</v>
      </c>
      <c r="G148" s="4">
        <f t="shared" si="31"/>
        <v>16930728.519848365</v>
      </c>
      <c r="H148" s="4">
        <f t="shared" si="36"/>
        <v>1.3891491359386232</v>
      </c>
      <c r="I148" s="4">
        <f t="shared" si="32"/>
        <v>1.3005050071190065</v>
      </c>
      <c r="J148" s="4">
        <f t="shared" si="33"/>
        <v>0.48828480248459177</v>
      </c>
      <c r="K148" s="4">
        <f t="shared" si="34"/>
        <v>1.3005050071190065</v>
      </c>
      <c r="L148" s="4">
        <f t="shared" si="35"/>
        <v>0.48828480248459177</v>
      </c>
    </row>
    <row r="149" spans="2:12" x14ac:dyDescent="0.25">
      <c r="B149">
        <f t="shared" si="30"/>
        <v>8100</v>
      </c>
      <c r="C149" s="4">
        <f t="shared" si="37"/>
        <v>2020.2670160946188</v>
      </c>
      <c r="D149" s="4">
        <f t="shared" si="38"/>
        <v>-3216.1510496069664</v>
      </c>
      <c r="E149" s="4">
        <f t="shared" si="39"/>
        <v>-15729131.968746645</v>
      </c>
      <c r="F149" s="4">
        <f t="shared" si="40"/>
        <v>-6144106.5019732239</v>
      </c>
      <c r="G149" s="4">
        <f t="shared" si="31"/>
        <v>16886551.962962639</v>
      </c>
      <c r="H149" s="4">
        <f t="shared" si="36"/>
        <v>1.3964268913391134</v>
      </c>
      <c r="I149" s="4">
        <f t="shared" si="32"/>
        <v>1.3007144920262337</v>
      </c>
      <c r="J149" s="4">
        <f t="shared" si="33"/>
        <v>0.50808451372577501</v>
      </c>
      <c r="K149" s="4">
        <f t="shared" si="34"/>
        <v>1.3007144920262337</v>
      </c>
      <c r="L149" s="4">
        <f t="shared" si="35"/>
        <v>0.50808451372577501</v>
      </c>
    </row>
    <row r="150" spans="2:12" x14ac:dyDescent="0.25">
      <c r="B150">
        <f t="shared" si="30"/>
        <v>8160</v>
      </c>
      <c r="C150" s="4">
        <f t="shared" si="37"/>
        <v>2098.3098856161928</v>
      </c>
      <c r="D150" s="4">
        <f t="shared" si="38"/>
        <v>-3185.6659787834196</v>
      </c>
      <c r="E150" s="4">
        <f t="shared" si="39"/>
        <v>-15603233.375609674</v>
      </c>
      <c r="F150" s="4">
        <f t="shared" si="40"/>
        <v>-6335246.4607002288</v>
      </c>
      <c r="G150" s="4">
        <f t="shared" si="31"/>
        <v>16840315.896430045</v>
      </c>
      <c r="H150" s="4">
        <f t="shared" si="36"/>
        <v>1.4041053601906395</v>
      </c>
      <c r="I150" s="4">
        <f t="shared" si="32"/>
        <v>1.3009603711557096</v>
      </c>
      <c r="J150" s="4">
        <f t="shared" si="33"/>
        <v>0.52821773464972133</v>
      </c>
      <c r="K150" s="4">
        <f t="shared" si="34"/>
        <v>1.3009603711557096</v>
      </c>
      <c r="L150" s="4">
        <f t="shared" si="35"/>
        <v>0.52821773464972133</v>
      </c>
    </row>
    <row r="151" spans="2:12" x14ac:dyDescent="0.25">
      <c r="B151">
        <f t="shared" si="30"/>
        <v>8220</v>
      </c>
      <c r="C151" s="4">
        <f t="shared" si="37"/>
        <v>2176.3675078855354</v>
      </c>
      <c r="D151" s="4">
        <f t="shared" si="38"/>
        <v>-3153.9729147044363</v>
      </c>
      <c r="E151" s="4">
        <f t="shared" si="39"/>
        <v>-15472651.325136542</v>
      </c>
      <c r="F151" s="4">
        <f t="shared" si="40"/>
        <v>-6524484.8355824947</v>
      </c>
      <c r="G151" s="4">
        <f t="shared" si="31"/>
        <v>16792017.192672104</v>
      </c>
      <c r="H151" s="4">
        <f t="shared" si="36"/>
        <v>1.4121942035926236</v>
      </c>
      <c r="I151" s="4">
        <f t="shared" si="32"/>
        <v>1.3012366688799533</v>
      </c>
      <c r="J151" s="4">
        <f t="shared" si="33"/>
        <v>0.5487035631584759</v>
      </c>
      <c r="K151" s="4">
        <f t="shared" si="34"/>
        <v>1.3012366688799533</v>
      </c>
      <c r="L151" s="4">
        <f t="shared" si="35"/>
        <v>0.5487035631584759</v>
      </c>
    </row>
    <row r="152" spans="2:12" x14ac:dyDescent="0.25">
      <c r="B152">
        <f t="shared" si="30"/>
        <v>8280</v>
      </c>
      <c r="C152" s="4">
        <f t="shared" si="37"/>
        <v>2254.4417080183325</v>
      </c>
      <c r="D152" s="4">
        <f t="shared" si="38"/>
        <v>-3121.0507009149278</v>
      </c>
      <c r="E152" s="4">
        <f t="shared" si="39"/>
        <v>-15337384.822655443</v>
      </c>
      <c r="F152" s="4">
        <f t="shared" si="40"/>
        <v>-6711747.87763739</v>
      </c>
      <c r="G152" s="4">
        <f t="shared" ref="G152:G215" si="41">SQRT(E152*E152+F152*F152)</f>
        <v>16741652.629629834</v>
      </c>
      <c r="H152" s="4">
        <f t="shared" si="36"/>
        <v>1.4207037013026727</v>
      </c>
      <c r="I152" s="4">
        <f t="shared" ref="I152:I215" si="42">-H152*E152/G152</f>
        <v>1.3015369430904151</v>
      </c>
      <c r="J152" s="4">
        <f t="shared" ref="J152:J215" si="43">-H152*F152/G152</f>
        <v>0.56956175491861405</v>
      </c>
      <c r="K152" s="4">
        <f t="shared" ref="K152:K215" si="44">I152/m</f>
        <v>1.3015369430904151</v>
      </c>
      <c r="L152" s="4">
        <f t="shared" ref="L152:L215" si="45">J152/m</f>
        <v>0.56956175491861405</v>
      </c>
    </row>
    <row r="153" spans="2:12" x14ac:dyDescent="0.25">
      <c r="B153">
        <f t="shared" si="30"/>
        <v>8340</v>
      </c>
      <c r="C153" s="4">
        <f t="shared" si="37"/>
        <v>2332.5339246037574</v>
      </c>
      <c r="D153" s="4">
        <f t="shared" si="38"/>
        <v>-3086.8769956198112</v>
      </c>
      <c r="E153" s="4">
        <f t="shared" si="39"/>
        <v>-15197432.787179217</v>
      </c>
      <c r="F153" s="4">
        <f t="shared" si="40"/>
        <v>-6896960.4973745784</v>
      </c>
      <c r="G153" s="4">
        <f t="shared" si="41"/>
        <v>16689218.897934536</v>
      </c>
      <c r="H153" s="4">
        <f t="shared" si="36"/>
        <v>1.4296447807941719</v>
      </c>
      <c r="I153" s="4">
        <f t="shared" si="42"/>
        <v>1.3018542448592323</v>
      </c>
      <c r="J153" s="4">
        <f t="shared" si="43"/>
        <v>0.59081276593690346</v>
      </c>
      <c r="K153" s="4">
        <f t="shared" si="44"/>
        <v>1.3018542448592323</v>
      </c>
      <c r="L153" s="4">
        <f t="shared" si="45"/>
        <v>0.59081276593690346</v>
      </c>
    </row>
    <row r="154" spans="2:12" x14ac:dyDescent="0.25">
      <c r="B154">
        <f t="shared" si="30"/>
        <v>8400</v>
      </c>
      <c r="C154" s="4">
        <f t="shared" si="37"/>
        <v>2410.6451792953112</v>
      </c>
      <c r="D154" s="4">
        <f t="shared" si="38"/>
        <v>-3051.428229663597</v>
      </c>
      <c r="E154" s="4">
        <f t="shared" si="39"/>
        <v>-15052794.076421497</v>
      </c>
      <c r="F154" s="4">
        <f t="shared" si="40"/>
        <v>-7080046.1911543943</v>
      </c>
      <c r="G154" s="4">
        <f t="shared" si="41"/>
        <v>16634712.608759731</v>
      </c>
      <c r="H154" s="4">
        <f t="shared" si="36"/>
        <v>1.439029048490013</v>
      </c>
      <c r="I154" s="4">
        <f t="shared" si="42"/>
        <v>1.3021810743819027</v>
      </c>
      <c r="J154" s="4">
        <f t="shared" si="43"/>
        <v>0.61247779708301719</v>
      </c>
      <c r="K154" s="4">
        <f t="shared" si="44"/>
        <v>1.3021810743819027</v>
      </c>
      <c r="L154" s="4">
        <f t="shared" si="45"/>
        <v>0.61247779708301719</v>
      </c>
    </row>
    <row r="155" spans="2:12" x14ac:dyDescent="0.25">
      <c r="B155">
        <f t="shared" si="30"/>
        <v>8460</v>
      </c>
      <c r="C155" s="4">
        <f t="shared" si="37"/>
        <v>2488.7760437582256</v>
      </c>
      <c r="D155" s="4">
        <f t="shared" si="38"/>
        <v>-3014.6795618386159</v>
      </c>
      <c r="E155" s="4">
        <f t="shared" si="39"/>
        <v>-14903467.513796004</v>
      </c>
      <c r="F155" s="4">
        <f t="shared" si="40"/>
        <v>-7260926.9648647113</v>
      </c>
      <c r="G155" s="4">
        <f t="shared" si="41"/>
        <v>16578130.30241566</v>
      </c>
      <c r="H155" s="4">
        <f t="shared" si="36"/>
        <v>1.4488688233178821</v>
      </c>
      <c r="I155" s="4">
        <f t="shared" si="42"/>
        <v>1.3025093328481969</v>
      </c>
      <c r="J155" s="4">
        <f t="shared" si="43"/>
        <v>0.6345788406698486</v>
      </c>
      <c r="K155" s="4">
        <f t="shared" si="44"/>
        <v>1.3025093328481969</v>
      </c>
      <c r="L155" s="4">
        <f t="shared" si="45"/>
        <v>0.6345788406698486</v>
      </c>
    </row>
    <row r="156" spans="2:12" x14ac:dyDescent="0.25">
      <c r="B156">
        <f t="shared" si="30"/>
        <v>8520</v>
      </c>
      <c r="C156" s="4">
        <f t="shared" si="37"/>
        <v>2566.9266037291172</v>
      </c>
      <c r="D156" s="4">
        <f t="shared" si="38"/>
        <v>-2976.6048313984252</v>
      </c>
      <c r="E156" s="4">
        <f t="shared" si="39"/>
        <v>-14749451.917572256</v>
      </c>
      <c r="F156" s="4">
        <f t="shared" si="40"/>
        <v>-7439523.2547486164</v>
      </c>
      <c r="G156" s="4">
        <f t="shared" si="41"/>
        <v>16519468.457753759</v>
      </c>
      <c r="H156" s="4">
        <f t="shared" si="36"/>
        <v>1.4591771727446035</v>
      </c>
      <c r="I156" s="4">
        <f t="shared" si="42"/>
        <v>1.3028302698513115</v>
      </c>
      <c r="J156" s="4">
        <f t="shared" si="43"/>
        <v>0.65713872920266525</v>
      </c>
      <c r="K156" s="4">
        <f t="shared" si="44"/>
        <v>1.3028302698513115</v>
      </c>
      <c r="L156" s="4">
        <f t="shared" si="45"/>
        <v>0.65713872920266525</v>
      </c>
    </row>
    <row r="157" spans="2:12" x14ac:dyDescent="0.25">
      <c r="B157">
        <f t="shared" si="30"/>
        <v>8580</v>
      </c>
      <c r="C157" s="4">
        <f t="shared" si="37"/>
        <v>2645.0964199201958</v>
      </c>
      <c r="D157" s="4">
        <f t="shared" si="38"/>
        <v>-2937.1765076462652</v>
      </c>
      <c r="E157" s="4">
        <f t="shared" si="39"/>
        <v>-14590746.132377045</v>
      </c>
      <c r="F157" s="4">
        <f t="shared" si="40"/>
        <v>-7615753.8452073922</v>
      </c>
      <c r="G157" s="4">
        <f t="shared" si="41"/>
        <v>16458723.502455071</v>
      </c>
      <c r="H157" s="4">
        <f t="shared" si="36"/>
        <v>1.4699679514600974</v>
      </c>
      <c r="I157" s="4">
        <f t="shared" si="42"/>
        <v>1.3031344259040099</v>
      </c>
      <c r="J157" s="4">
        <f t="shared" si="43"/>
        <v>0.68018118640816694</v>
      </c>
      <c r="K157" s="4">
        <f t="shared" si="44"/>
        <v>1.3031344259040099</v>
      </c>
      <c r="L157" s="4">
        <f t="shared" si="45"/>
        <v>0.68018118640816694</v>
      </c>
    </row>
    <row r="158" spans="2:12" x14ac:dyDescent="0.25">
      <c r="B158">
        <f t="shared" si="30"/>
        <v>8640</v>
      </c>
      <c r="C158" s="4">
        <f t="shared" si="37"/>
        <v>2723.2844854744362</v>
      </c>
      <c r="D158" s="4">
        <f t="shared" si="38"/>
        <v>-2896.365636461775</v>
      </c>
      <c r="E158" s="4">
        <f t="shared" si="39"/>
        <v>-14427349.063248578</v>
      </c>
      <c r="F158" s="4">
        <f t="shared" si="40"/>
        <v>-7789535.7833950985</v>
      </c>
      <c r="G158" s="4">
        <f t="shared" si="41"/>
        <v>16395891.824283676</v>
      </c>
      <c r="H158" s="4">
        <f t="shared" si="36"/>
        <v>1.4812558428955334</v>
      </c>
      <c r="I158" s="4">
        <f t="shared" si="42"/>
        <v>1.3034115695846891</v>
      </c>
      <c r="J158" s="4">
        <f t="shared" si="43"/>
        <v>0.70373088065320444</v>
      </c>
      <c r="K158" s="4">
        <f t="shared" si="44"/>
        <v>1.3034115695846891</v>
      </c>
      <c r="L158" s="4">
        <f t="shared" si="45"/>
        <v>0.70373088065320444</v>
      </c>
    </row>
    <row r="159" spans="2:12" x14ac:dyDescent="0.25">
      <c r="B159">
        <f t="shared" si="30"/>
        <v>8700</v>
      </c>
      <c r="C159" s="4">
        <f t="shared" si="37"/>
        <v>2801.4891796495176</v>
      </c>
      <c r="D159" s="4">
        <f t="shared" si="38"/>
        <v>-2854.1417836225828</v>
      </c>
      <c r="E159" s="4">
        <f t="shared" si="39"/>
        <v>-14259259.712469608</v>
      </c>
      <c r="F159" s="4">
        <f t="shared" si="40"/>
        <v>-7960784.2904124539</v>
      </c>
      <c r="G159" s="4">
        <f t="shared" si="41"/>
        <v>16330969.783394266</v>
      </c>
      <c r="H159" s="4">
        <f t="shared" si="36"/>
        <v>1.4930564037753229</v>
      </c>
      <c r="I159" s="4">
        <f t="shared" si="42"/>
        <v>1.3036506287854561</v>
      </c>
      <c r="J159" s="4">
        <f t="shared" si="43"/>
        <v>0.72781348086016184</v>
      </c>
      <c r="K159" s="4">
        <f t="shared" si="44"/>
        <v>1.3036506287854561</v>
      </c>
      <c r="L159" s="4">
        <f t="shared" si="45"/>
        <v>0.72781348086016184</v>
      </c>
    </row>
    <row r="160" spans="2:12" x14ac:dyDescent="0.25">
      <c r="B160">
        <f t="shared" si="30"/>
        <v>8760</v>
      </c>
      <c r="C160" s="4">
        <f t="shared" si="37"/>
        <v>2879.7082173766448</v>
      </c>
      <c r="D160" s="4">
        <f t="shared" si="38"/>
        <v>-2810.472974770973</v>
      </c>
      <c r="E160" s="4">
        <f t="shared" si="39"/>
        <v>-14086477.219427008</v>
      </c>
      <c r="F160" s="4">
        <f t="shared" si="40"/>
        <v>-8129412.6688987119</v>
      </c>
      <c r="G160" s="4">
        <f t="shared" si="41"/>
        <v>16263953.725791492</v>
      </c>
      <c r="H160" s="4">
        <f t="shared" si="36"/>
        <v>1.5053861119188559</v>
      </c>
      <c r="I160" s="4">
        <f t="shared" si="42"/>
        <v>1.3038396154779259</v>
      </c>
      <c r="J160" s="4">
        <f t="shared" si="43"/>
        <v>0.75245571502151809</v>
      </c>
      <c r="K160" s="4">
        <f t="shared" si="44"/>
        <v>1.3038396154779259</v>
      </c>
      <c r="L160" s="4">
        <f t="shared" si="45"/>
        <v>0.75245571502151809</v>
      </c>
    </row>
    <row r="161" spans="2:12" x14ac:dyDescent="0.25">
      <c r="B161">
        <f t="shared" si="30"/>
        <v>8820</v>
      </c>
      <c r="C161" s="4">
        <f t="shared" si="37"/>
        <v>2957.9385943053203</v>
      </c>
      <c r="D161" s="4">
        <f t="shared" si="38"/>
        <v>-2765.3256318696817</v>
      </c>
      <c r="E161" s="4">
        <f t="shared" si="39"/>
        <v>-13909000.903768688</v>
      </c>
      <c r="F161" s="4">
        <f t="shared" si="40"/>
        <v>-8295332.2068108926</v>
      </c>
      <c r="G161" s="4">
        <f t="shared" si="41"/>
        <v>16194839.998048522</v>
      </c>
      <c r="H161" s="4">
        <f t="shared" si="36"/>
        <v>1.5182624175252617</v>
      </c>
      <c r="I161" s="4">
        <f t="shared" si="42"/>
        <v>1.3039655433497066</v>
      </c>
      <c r="J161" s="4">
        <f t="shared" si="43"/>
        <v>0.77768543140935675</v>
      </c>
      <c r="K161" s="4">
        <f t="shared" si="44"/>
        <v>1.3039655433497066</v>
      </c>
      <c r="L161" s="4">
        <f t="shared" si="45"/>
        <v>0.77768543140935675</v>
      </c>
    </row>
    <row r="162" spans="2:12" x14ac:dyDescent="0.25">
      <c r="B162">
        <f t="shared" si="30"/>
        <v>8880</v>
      </c>
      <c r="C162" s="4">
        <f t="shared" si="37"/>
        <v>3036.1765269063026</v>
      </c>
      <c r="D162" s="4">
        <f t="shared" si="38"/>
        <v>-2718.6645059851203</v>
      </c>
      <c r="E162" s="4">
        <f t="shared" si="39"/>
        <v>-13726830.31215431</v>
      </c>
      <c r="F162" s="4">
        <f t="shared" si="40"/>
        <v>-8458452.0771699995</v>
      </c>
      <c r="G162" s="4">
        <f t="shared" si="41"/>
        <v>16123624.963402612</v>
      </c>
      <c r="H162" s="4">
        <f t="shared" si="36"/>
        <v>1.5317037981932318</v>
      </c>
      <c r="I162" s="4">
        <f t="shared" si="42"/>
        <v>1.3040143375949427</v>
      </c>
      <c r="J162" s="4">
        <f t="shared" si="43"/>
        <v>0.80353166256619579</v>
      </c>
      <c r="K162" s="4">
        <f t="shared" si="44"/>
        <v>1.3040143375949427</v>
      </c>
      <c r="L162" s="4">
        <f t="shared" si="45"/>
        <v>0.80353166256619579</v>
      </c>
    </row>
    <row r="163" spans="2:12" x14ac:dyDescent="0.25">
      <c r="B163">
        <f t="shared" si="30"/>
        <v>8940</v>
      </c>
      <c r="C163" s="4">
        <f t="shared" si="37"/>
        <v>3114.4173871619992</v>
      </c>
      <c r="D163" s="4">
        <f t="shared" si="38"/>
        <v>-2670.4526062311484</v>
      </c>
      <c r="E163" s="4">
        <f t="shared" si="39"/>
        <v>-13539965.26892459</v>
      </c>
      <c r="F163" s="4">
        <f t="shared" si="40"/>
        <v>-8618679.2335438691</v>
      </c>
      <c r="G163" s="4">
        <f t="shared" si="41"/>
        <v>16050305.019357249</v>
      </c>
      <c r="H163" s="4">
        <f t="shared" si="36"/>
        <v>1.5457298179479666</v>
      </c>
      <c r="I163" s="4">
        <f t="shared" si="42"/>
        <v>1.303970736064848</v>
      </c>
      <c r="J163" s="4">
        <f t="shared" si="43"/>
        <v>0.83002469215075292</v>
      </c>
      <c r="K163" s="4">
        <f t="shared" si="44"/>
        <v>1.303970736064848</v>
      </c>
      <c r="L163" s="4">
        <f t="shared" si="45"/>
        <v>0.83002469215075292</v>
      </c>
    </row>
    <row r="164" spans="2:12" x14ac:dyDescent="0.25">
      <c r="B164">
        <f t="shared" si="30"/>
        <v>9000</v>
      </c>
      <c r="C164" s="4">
        <f t="shared" si="37"/>
        <v>3192.6556313258902</v>
      </c>
      <c r="D164" s="4">
        <f t="shared" si="38"/>
        <v>-2620.6511247021031</v>
      </c>
      <c r="E164" s="4">
        <f t="shared" si="39"/>
        <v>-13348405.931045037</v>
      </c>
      <c r="F164" s="4">
        <f t="shared" si="40"/>
        <v>-8775918.301025996</v>
      </c>
      <c r="G164" s="4">
        <f t="shared" si="41"/>
        <v>15974876.616933269</v>
      </c>
      <c r="H164" s="4">
        <f t="shared" si="36"/>
        <v>1.560361190568806</v>
      </c>
      <c r="I164" s="4">
        <f t="shared" si="42"/>
        <v>1.303818180898076</v>
      </c>
      <c r="J164" s="4">
        <f t="shared" si="43"/>
        <v>0.85719612469547113</v>
      </c>
      <c r="K164" s="4">
        <f t="shared" si="44"/>
        <v>1.303818180898076</v>
      </c>
      <c r="L164" s="4">
        <f t="shared" si="45"/>
        <v>0.85719612469547113</v>
      </c>
    </row>
    <row r="165" spans="2:12" x14ac:dyDescent="0.25">
      <c r="B165">
        <f t="shared" si="30"/>
        <v>9060</v>
      </c>
      <c r="C165" s="4">
        <f t="shared" si="37"/>
        <v>3270.8847221797746</v>
      </c>
      <c r="D165" s="4">
        <f t="shared" si="38"/>
        <v>-2569.2193572203746</v>
      </c>
      <c r="E165" s="4">
        <f t="shared" si="39"/>
        <v>-13152152.847714251</v>
      </c>
      <c r="F165" s="4">
        <f t="shared" si="40"/>
        <v>-8930071.4624592178</v>
      </c>
      <c r="G165" s="4">
        <f t="shared" si="41"/>
        <v>15897336.281725522</v>
      </c>
      <c r="H165" s="4">
        <f t="shared" si="36"/>
        <v>1.5756198475340637</v>
      </c>
      <c r="I165" s="4">
        <f t="shared" si="42"/>
        <v>1.3035386996550937</v>
      </c>
      <c r="J165" s="4">
        <f t="shared" si="43"/>
        <v>0.88507895831093675</v>
      </c>
      <c r="K165" s="4">
        <f t="shared" si="44"/>
        <v>1.3035386996550937</v>
      </c>
      <c r="L165" s="4">
        <f t="shared" si="45"/>
        <v>0.88507895831093675</v>
      </c>
    </row>
    <row r="166" spans="2:12" x14ac:dyDescent="0.25">
      <c r="B166">
        <f t="shared" si="30"/>
        <v>9120</v>
      </c>
      <c r="C166" s="4">
        <f t="shared" si="37"/>
        <v>3349.0970441590803</v>
      </c>
      <c r="D166" s="4">
        <f t="shared" si="38"/>
        <v>-2516.1146197217186</v>
      </c>
      <c r="E166" s="4">
        <f t="shared" si="39"/>
        <v>-12951207.025064707</v>
      </c>
      <c r="F166" s="4">
        <f t="shared" si="40"/>
        <v>-9081038.339642521</v>
      </c>
      <c r="G166" s="4">
        <f t="shared" si="41"/>
        <v>15817680.636937352</v>
      </c>
      <c r="H166" s="4">
        <f t="shared" si="36"/>
        <v>1.5915290109240772</v>
      </c>
      <c r="I166" s="4">
        <f t="shared" si="42"/>
        <v>1.3031127748742541</v>
      </c>
      <c r="J166" s="4">
        <f t="shared" si="43"/>
        <v>0.91370766034464901</v>
      </c>
      <c r="K166" s="4">
        <f t="shared" si="44"/>
        <v>1.3031127748742541</v>
      </c>
      <c r="L166" s="4">
        <f t="shared" si="45"/>
        <v>0.91370766034464901</v>
      </c>
    </row>
    <row r="167" spans="2:12" x14ac:dyDescent="0.25">
      <c r="B167">
        <f t="shared" si="30"/>
        <v>9180</v>
      </c>
      <c r="C167" s="4">
        <f t="shared" si="37"/>
        <v>3427.2838106515355</v>
      </c>
      <c r="D167" s="4">
        <f t="shared" si="38"/>
        <v>-2461.2921601010398</v>
      </c>
      <c r="E167" s="4">
        <f t="shared" si="39"/>
        <v>-12745569.996425614</v>
      </c>
      <c r="F167" s="4">
        <f t="shared" si="40"/>
        <v>-9228715.8692485839</v>
      </c>
      <c r="G167" s="4">
        <f t="shared" si="41"/>
        <v>15735906.428582544</v>
      </c>
      <c r="H167" s="4">
        <f t="shared" si="36"/>
        <v>1.6081132716495443</v>
      </c>
      <c r="I167" s="4">
        <f t="shared" si="42"/>
        <v>1.3025192008488913</v>
      </c>
      <c r="J167" s="4">
        <f t="shared" si="43"/>
        <v>0.9431182459667331</v>
      </c>
      <c r="K167" s="4">
        <f t="shared" si="44"/>
        <v>1.3025192008488913</v>
      </c>
      <c r="L167" s="4">
        <f t="shared" si="45"/>
        <v>0.9431182459667331</v>
      </c>
    </row>
    <row r="168" spans="2:12" x14ac:dyDescent="0.25">
      <c r="B168">
        <f t="shared" si="30"/>
        <v>9240</v>
      </c>
      <c r="C168" s="4">
        <f t="shared" si="37"/>
        <v>3505.434962702469</v>
      </c>
      <c r="D168" s="4">
        <f t="shared" si="38"/>
        <v>-2404.705065343036</v>
      </c>
      <c r="E168" s="4">
        <f t="shared" si="39"/>
        <v>-12535243.898663465</v>
      </c>
      <c r="F168" s="4">
        <f t="shared" si="40"/>
        <v>-9372998.1731691658</v>
      </c>
      <c r="G168" s="4">
        <f t="shared" si="41"/>
        <v>15652010.55306353</v>
      </c>
      <c r="H168" s="4">
        <f t="shared" si="36"/>
        <v>1.6253986733998622</v>
      </c>
      <c r="I168" s="4">
        <f t="shared" si="42"/>
        <v>1.3017349262931215</v>
      </c>
      <c r="J168" s="4">
        <f t="shared" si="43"/>
        <v>0.97334835961164179</v>
      </c>
      <c r="K168" s="4">
        <f t="shared" si="44"/>
        <v>1.3017349262931215</v>
      </c>
      <c r="L168" s="4">
        <f t="shared" si="45"/>
        <v>0.97334835961164179</v>
      </c>
    </row>
    <row r="169" spans="2:12" x14ac:dyDescent="0.25">
      <c r="B169">
        <f t="shared" si="30"/>
        <v>9300</v>
      </c>
      <c r="C169" s="4">
        <f t="shared" si="37"/>
        <v>3583.5390582800565</v>
      </c>
      <c r="D169" s="4">
        <f t="shared" si="38"/>
        <v>-2346.3041637663378</v>
      </c>
      <c r="E169" s="4">
        <f t="shared" si="39"/>
        <v>-12320231.555166662</v>
      </c>
      <c r="F169" s="4">
        <f t="shared" si="40"/>
        <v>-9513776.4229951464</v>
      </c>
      <c r="G169" s="4">
        <f t="shared" si="41"/>
        <v>15565990.087355917</v>
      </c>
      <c r="H169" s="4">
        <f t="shared" si="36"/>
        <v>1.6434128027354002</v>
      </c>
      <c r="I169" s="4">
        <f t="shared" si="42"/>
        <v>1.3007348814176722</v>
      </c>
      <c r="J169" s="4">
        <f t="shared" si="43"/>
        <v>1.0044373591508717</v>
      </c>
      <c r="K169" s="4">
        <f t="shared" si="44"/>
        <v>1.3007348814176722</v>
      </c>
      <c r="L169" s="4">
        <f t="shared" si="45"/>
        <v>1.0044373591508717</v>
      </c>
    </row>
    <row r="170" spans="2:12" x14ac:dyDescent="0.25">
      <c r="B170">
        <f t="shared" si="30"/>
        <v>9360</v>
      </c>
      <c r="C170" s="4">
        <f t="shared" si="37"/>
        <v>3661.5831511651168</v>
      </c>
      <c r="D170" s="4">
        <f t="shared" si="38"/>
        <v>-2286.0379222172855</v>
      </c>
      <c r="E170" s="4">
        <f t="shared" si="39"/>
        <v>-12100536.566096755</v>
      </c>
      <c r="F170" s="4">
        <f t="shared" si="40"/>
        <v>-9650938.698328184</v>
      </c>
      <c r="G170" s="4">
        <f t="shared" si="41"/>
        <v>15477842.322052941</v>
      </c>
      <c r="H170" s="4">
        <f t="shared" si="36"/>
        <v>1.6621848857783468</v>
      </c>
      <c r="I170" s="4">
        <f t="shared" si="42"/>
        <v>1.299491787774361</v>
      </c>
      <c r="J170" s="4">
        <f t="shared" si="43"/>
        <v>1.0364264026051104</v>
      </c>
      <c r="K170" s="4">
        <f t="shared" si="44"/>
        <v>1.299491787774361</v>
      </c>
      <c r="L170" s="4">
        <f t="shared" si="45"/>
        <v>1.0364264026051104</v>
      </c>
    </row>
    <row r="171" spans="2:12" x14ac:dyDescent="0.25">
      <c r="B171">
        <f t="shared" si="30"/>
        <v>9420</v>
      </c>
      <c r="C171" s="4">
        <f t="shared" si="37"/>
        <v>3739.5526584315785</v>
      </c>
      <c r="D171" s="4">
        <f t="shared" si="38"/>
        <v>-2223.852338060979</v>
      </c>
      <c r="E171" s="4">
        <f t="shared" si="39"/>
        <v>-11876163.40659086</v>
      </c>
      <c r="F171" s="4">
        <f t="shared" si="40"/>
        <v>-9784369.8386118431</v>
      </c>
      <c r="G171" s="4">
        <f t="shared" si="41"/>
        <v>15387564.797549514</v>
      </c>
      <c r="H171" s="4">
        <f t="shared" si="36"/>
        <v>1.6817458919889225</v>
      </c>
      <c r="I171" s="4">
        <f t="shared" si="42"/>
        <v>1.2979759490471174</v>
      </c>
      <c r="J171" s="4">
        <f t="shared" si="43"/>
        <v>1.0693585371225363</v>
      </c>
      <c r="K171" s="4">
        <f t="shared" si="44"/>
        <v>1.2979759490471174</v>
      </c>
      <c r="L171" s="4">
        <f t="shared" si="45"/>
        <v>1.0693585371225363</v>
      </c>
    </row>
    <row r="172" spans="2:12" x14ac:dyDescent="0.25">
      <c r="B172">
        <f t="shared" si="30"/>
        <v>9480</v>
      </c>
      <c r="C172" s="4">
        <f t="shared" si="37"/>
        <v>3817.4312153744054</v>
      </c>
      <c r="D172" s="4">
        <f t="shared" si="38"/>
        <v>-2159.6908258336271</v>
      </c>
      <c r="E172" s="4">
        <f t="shared" si="39"/>
        <v>-11647117.533668395</v>
      </c>
      <c r="F172" s="4">
        <f t="shared" si="40"/>
        <v>-9913951.2881618608</v>
      </c>
      <c r="G172" s="4">
        <f t="shared" si="41"/>
        <v>15295155.343674414</v>
      </c>
      <c r="H172" s="4">
        <f t="shared" si="36"/>
        <v>1.7021286455471485</v>
      </c>
      <c r="I172" s="4">
        <f t="shared" si="42"/>
        <v>1.2961550207667798</v>
      </c>
      <c r="J172" s="4">
        <f t="shared" si="43"/>
        <v>1.1032787898501626</v>
      </c>
      <c r="K172" s="4">
        <f t="shared" si="44"/>
        <v>1.2961550207667798</v>
      </c>
      <c r="L172" s="4">
        <f t="shared" si="45"/>
        <v>1.1032787898501626</v>
      </c>
    </row>
    <row r="173" spans="2:12" x14ac:dyDescent="0.25">
      <c r="B173">
        <f t="shared" si="30"/>
        <v>9540</v>
      </c>
      <c r="C173" s="4">
        <f t="shared" si="37"/>
        <v>3895.2005166204121</v>
      </c>
      <c r="D173" s="4">
        <f t="shared" si="38"/>
        <v>-2093.4940984426171</v>
      </c>
      <c r="E173" s="4">
        <f t="shared" si="39"/>
        <v>-11413405.502671171</v>
      </c>
      <c r="F173" s="4">
        <f t="shared" si="40"/>
        <v>-10039560.934068417</v>
      </c>
      <c r="G173" s="4">
        <f t="shared" si="41"/>
        <v>15200612.123111269</v>
      </c>
      <c r="H173" s="4">
        <f t="shared" si="36"/>
        <v>1.7233679448947159</v>
      </c>
      <c r="I173" s="4">
        <f t="shared" si="42"/>
        <v>1.2939937567042199</v>
      </c>
      <c r="J173" s="4">
        <f t="shared" si="43"/>
        <v>1.1382342602035562</v>
      </c>
      <c r="K173" s="4">
        <f t="shared" si="44"/>
        <v>1.2939937567042199</v>
      </c>
      <c r="L173" s="4">
        <f t="shared" si="45"/>
        <v>1.1382342602035562</v>
      </c>
    </row>
    <row r="174" spans="2:12" x14ac:dyDescent="0.25">
      <c r="B174">
        <f t="shared" si="30"/>
        <v>9600</v>
      </c>
      <c r="C174" s="4">
        <f t="shared" si="37"/>
        <v>3972.8401420226655</v>
      </c>
      <c r="D174" s="4">
        <f t="shared" si="38"/>
        <v>-2025.2000428304036</v>
      </c>
      <c r="E174" s="4">
        <f t="shared" si="39"/>
        <v>-11175035.094149811</v>
      </c>
      <c r="F174" s="4">
        <f t="shared" si="40"/>
        <v>-10161072.936638242</v>
      </c>
      <c r="G174" s="4">
        <f t="shared" si="41"/>
        <v>15103933.678984491</v>
      </c>
      <c r="H174" s="4">
        <f t="shared" si="36"/>
        <v>1.7455006910265782</v>
      </c>
      <c r="I174" s="4">
        <f t="shared" si="42"/>
        <v>1.2914537294496544</v>
      </c>
      <c r="J174" s="4">
        <f t="shared" si="43"/>
        <v>1.1742742128927302</v>
      </c>
      <c r="K174" s="4">
        <f t="shared" si="44"/>
        <v>1.2914537294496544</v>
      </c>
      <c r="L174" s="4">
        <f t="shared" si="45"/>
        <v>1.1742742128927302</v>
      </c>
    </row>
    <row r="175" spans="2:12" x14ac:dyDescent="0.25">
      <c r="B175">
        <f t="shared" ref="B175:B238" si="46">B174+dt</f>
        <v>9660</v>
      </c>
      <c r="C175" s="4">
        <f t="shared" si="37"/>
        <v>4050.3273657896448</v>
      </c>
      <c r="D175" s="4">
        <f t="shared" si="38"/>
        <v>-1954.7435900568398</v>
      </c>
      <c r="E175" s="4">
        <f t="shared" si="39"/>
        <v>-10932015.452202432</v>
      </c>
      <c r="F175" s="4">
        <f t="shared" si="40"/>
        <v>-10278357.552041652</v>
      </c>
      <c r="G175" s="4">
        <f t="shared" si="41"/>
        <v>15005118.987025874</v>
      </c>
      <c r="H175" s="4">
        <f t="shared" si="36"/>
        <v>1.7685660251570252</v>
      </c>
      <c r="I175" s="4">
        <f t="shared" si="42"/>
        <v>1.2884930224128117</v>
      </c>
      <c r="J175" s="4">
        <f t="shared" si="43"/>
        <v>1.2114501708833167</v>
      </c>
      <c r="K175" s="4">
        <f t="shared" si="44"/>
        <v>1.2884930224128117</v>
      </c>
      <c r="L175" s="4">
        <f t="shared" si="45"/>
        <v>1.2114501708833167</v>
      </c>
    </row>
    <row r="176" spans="2:12" x14ac:dyDescent="0.25">
      <c r="B176">
        <f t="shared" si="46"/>
        <v>9720</v>
      </c>
      <c r="C176" s="4">
        <f t="shared" si="37"/>
        <v>4127.6369471344133</v>
      </c>
      <c r="D176" s="4">
        <f t="shared" si="38"/>
        <v>-1882.0565798038408</v>
      </c>
      <c r="E176" s="4">
        <f t="shared" si="39"/>
        <v>-10684357.235374367</v>
      </c>
      <c r="F176" s="4">
        <f t="shared" si="40"/>
        <v>-10391280.946829882</v>
      </c>
      <c r="G176" s="4">
        <f t="shared" si="41"/>
        <v>14904167.512781326</v>
      </c>
      <c r="H176" s="4">
        <f t="shared" si="36"/>
        <v>1.7926054764197004</v>
      </c>
      <c r="I176" s="4">
        <f t="shared" si="42"/>
        <v>1.2850658901768042</v>
      </c>
      <c r="J176" s="4">
        <f t="shared" si="43"/>
        <v>1.2498160072562678</v>
      </c>
      <c r="K176" s="4">
        <f t="shared" si="44"/>
        <v>1.2850658901768042</v>
      </c>
      <c r="L176" s="4">
        <f t="shared" si="45"/>
        <v>1.2498160072562678</v>
      </c>
    </row>
    <row r="177" spans="2:12" x14ac:dyDescent="0.25">
      <c r="B177">
        <f t="shared" si="46"/>
        <v>9780</v>
      </c>
      <c r="C177" s="4">
        <f t="shared" si="37"/>
        <v>4204.7409005450218</v>
      </c>
      <c r="D177" s="4">
        <f t="shared" si="38"/>
        <v>-1807.0676193684646</v>
      </c>
      <c r="E177" s="4">
        <f t="shared" si="39"/>
        <v>-10432072.781341666</v>
      </c>
      <c r="F177" s="4">
        <f t="shared" si="40"/>
        <v>-10499705.003991989</v>
      </c>
      <c r="G177" s="4">
        <f t="shared" si="41"/>
        <v>14801079.274365909</v>
      </c>
      <c r="H177" s="4">
        <f t="shared" si="36"/>
        <v>1.8176631202942961</v>
      </c>
      <c r="I177" s="4">
        <f t="shared" si="42"/>
        <v>1.2811223838055579</v>
      </c>
      <c r="J177" s="4">
        <f t="shared" si="43"/>
        <v>1.2894280346690006</v>
      </c>
      <c r="K177" s="4">
        <f t="shared" si="44"/>
        <v>1.2811223838055579</v>
      </c>
      <c r="L177" s="4">
        <f t="shared" si="45"/>
        <v>1.2894280346690006</v>
      </c>
    </row>
    <row r="178" spans="2:12" x14ac:dyDescent="0.25">
      <c r="B178">
        <f t="shared" si="46"/>
        <v>9840</v>
      </c>
      <c r="C178" s="4">
        <f t="shared" si="37"/>
        <v>4281.6082435733551</v>
      </c>
      <c r="D178" s="4">
        <f t="shared" si="38"/>
        <v>-1729.7019372883246</v>
      </c>
      <c r="E178" s="4">
        <f t="shared" si="39"/>
        <v>-10175176.286727265</v>
      </c>
      <c r="F178" s="4">
        <f t="shared" si="40"/>
        <v>-10603487.120229289</v>
      </c>
      <c r="G178" s="4">
        <f t="shared" si="41"/>
        <v>14695854.911329428</v>
      </c>
      <c r="H178" s="4">
        <f t="shared" si="36"/>
        <v>1.8437857484833888</v>
      </c>
      <c r="I178" s="4">
        <f t="shared" si="42"/>
        <v>1.2766079373382095</v>
      </c>
      <c r="J178" s="4">
        <f t="shared" si="43"/>
        <v>1.3303450908074688</v>
      </c>
      <c r="K178" s="4">
        <f t="shared" si="44"/>
        <v>1.2766079373382095</v>
      </c>
      <c r="L178" s="4">
        <f t="shared" si="45"/>
        <v>1.3303450908074688</v>
      </c>
    </row>
    <row r="179" spans="2:12" x14ac:dyDescent="0.25">
      <c r="B179">
        <f t="shared" si="46"/>
        <v>9900</v>
      </c>
      <c r="C179" s="4">
        <f t="shared" si="37"/>
        <v>4358.2047198136479</v>
      </c>
      <c r="D179" s="4">
        <f t="shared" si="38"/>
        <v>-1649.8812318398766</v>
      </c>
      <c r="E179" s="4">
        <f t="shared" si="39"/>
        <v>-9913684.0035384465</v>
      </c>
      <c r="F179" s="4">
        <f t="shared" si="40"/>
        <v>-10702479.994139681</v>
      </c>
      <c r="G179" s="4">
        <f t="shared" si="41"/>
        <v>14588495.760254866</v>
      </c>
      <c r="H179" s="4">
        <f t="shared" si="36"/>
        <v>1.8710230509895693</v>
      </c>
      <c r="I179" s="4">
        <f t="shared" si="42"/>
        <v>1.2714629113017573</v>
      </c>
      <c r="J179" s="4">
        <f t="shared" si="43"/>
        <v>1.3726286178418314</v>
      </c>
      <c r="K179" s="4">
        <f t="shared" si="44"/>
        <v>1.2714629113017573</v>
      </c>
      <c r="L179" s="4">
        <f t="shared" si="45"/>
        <v>1.3726286178418314</v>
      </c>
    </row>
    <row r="180" spans="2:12" x14ac:dyDescent="0.25">
      <c r="B180">
        <f t="shared" si="46"/>
        <v>9960</v>
      </c>
      <c r="C180" s="4">
        <f t="shared" si="37"/>
        <v>4434.492494491753</v>
      </c>
      <c r="D180" s="4">
        <f t="shared" si="38"/>
        <v>-1567.5235147693668</v>
      </c>
      <c r="E180" s="4">
        <f t="shared" si="39"/>
        <v>-9647614.4538689405</v>
      </c>
      <c r="F180" s="4">
        <f t="shared" si="40"/>
        <v>-10796531.405025844</v>
      </c>
      <c r="G180" s="4">
        <f t="shared" si="41"/>
        <v>14479003.937778668</v>
      </c>
      <c r="H180" s="4">
        <f t="shared" si="36"/>
        <v>1.8994278111637644</v>
      </c>
      <c r="I180" s="4">
        <f t="shared" si="42"/>
        <v>1.2656220886335048</v>
      </c>
      <c r="J180" s="4">
        <f t="shared" si="43"/>
        <v>1.4163427334460168</v>
      </c>
      <c r="K180" s="4">
        <f t="shared" si="44"/>
        <v>1.2656220886335048</v>
      </c>
      <c r="L180" s="4">
        <f t="shared" si="45"/>
        <v>1.4163427334460168</v>
      </c>
    </row>
    <row r="181" spans="2:12" x14ac:dyDescent="0.25">
      <c r="B181">
        <f t="shared" si="46"/>
        <v>10020</v>
      </c>
      <c r="C181" s="4">
        <f t="shared" si="37"/>
        <v>4510.4298198097631</v>
      </c>
      <c r="D181" s="4">
        <f t="shared" si="38"/>
        <v>-1482.5429507626059</v>
      </c>
      <c r="E181" s="4">
        <f t="shared" si="39"/>
        <v>-9376988.6646803543</v>
      </c>
      <c r="F181" s="4">
        <f t="shared" si="40"/>
        <v>-10885483.982071599</v>
      </c>
      <c r="G181" s="4">
        <f t="shared" si="41"/>
        <v>14367382.431796031</v>
      </c>
      <c r="H181" s="4">
        <f t="shared" si="36"/>
        <v>1.9290561145079246</v>
      </c>
      <c r="I181" s="4">
        <f t="shared" si="42"/>
        <v>1.2590141179259964</v>
      </c>
      <c r="J181" s="4">
        <f t="shared" si="43"/>
        <v>1.4615542903989014</v>
      </c>
      <c r="K181" s="4">
        <f t="shared" si="44"/>
        <v>1.2590141179259964</v>
      </c>
      <c r="L181" s="4">
        <f t="shared" si="45"/>
        <v>1.4615542903989014</v>
      </c>
    </row>
    <row r="182" spans="2:12" x14ac:dyDescent="0.25">
      <c r="B182">
        <f t="shared" si="46"/>
        <v>10080</v>
      </c>
      <c r="C182" s="4">
        <f t="shared" si="37"/>
        <v>4585.9706668853232</v>
      </c>
      <c r="D182" s="4">
        <f t="shared" si="38"/>
        <v>-1394.8496933386718</v>
      </c>
      <c r="E182" s="4">
        <f t="shared" si="39"/>
        <v>-9101830.4246672355</v>
      </c>
      <c r="F182" s="4">
        <f t="shared" si="40"/>
        <v>-10969174.963671919</v>
      </c>
      <c r="G182" s="4">
        <f t="shared" si="41"/>
        <v>14253635.201696618</v>
      </c>
      <c r="H182" s="4">
        <f t="shared" si="36"/>
        <v>1.9599675720160288</v>
      </c>
      <c r="I182" s="4">
        <f t="shared" si="42"/>
        <v>1.2515608983884505</v>
      </c>
      <c r="J182" s="4">
        <f t="shared" si="43"/>
        <v>1.5083329211349537</v>
      </c>
      <c r="K182" s="4">
        <f t="shared" si="44"/>
        <v>1.2515608983884505</v>
      </c>
      <c r="L182" s="4">
        <f t="shared" si="45"/>
        <v>1.5083329211349537</v>
      </c>
    </row>
    <row r="183" spans="2:12" x14ac:dyDescent="0.25">
      <c r="B183">
        <f t="shared" si="46"/>
        <v>10140</v>
      </c>
      <c r="C183" s="4">
        <f t="shared" si="37"/>
        <v>4661.0643207886305</v>
      </c>
      <c r="D183" s="4">
        <f t="shared" si="38"/>
        <v>-1304.3497180705747</v>
      </c>
      <c r="E183" s="4">
        <f t="shared" si="39"/>
        <v>-8822166.5654199179</v>
      </c>
      <c r="F183" s="4">
        <f t="shared" si="40"/>
        <v>-11047435.946756154</v>
      </c>
      <c r="G183" s="4">
        <f t="shared" si="41"/>
        <v>14137767.288567638</v>
      </c>
      <c r="H183" s="4">
        <f t="shared" si="36"/>
        <v>1.9922255588225761</v>
      </c>
      <c r="I183" s="4">
        <f t="shared" si="42"/>
        <v>1.2431769003604969</v>
      </c>
      <c r="J183" s="4">
        <f t="shared" si="43"/>
        <v>1.5567510628343868</v>
      </c>
      <c r="K183" s="4">
        <f t="shared" si="44"/>
        <v>1.2431769003604969</v>
      </c>
      <c r="L183" s="4">
        <f t="shared" si="45"/>
        <v>1.5567510628343868</v>
      </c>
    </row>
    <row r="184" spans="2:12" x14ac:dyDescent="0.25">
      <c r="B184">
        <f t="shared" si="46"/>
        <v>10200</v>
      </c>
      <c r="C184" s="4">
        <f t="shared" si="37"/>
        <v>4735.6549348102608</v>
      </c>
      <c r="D184" s="4">
        <f t="shared" si="38"/>
        <v>-1210.9446543005115</v>
      </c>
      <c r="E184" s="4">
        <f t="shared" si="39"/>
        <v>-8538027.2693313025</v>
      </c>
      <c r="F184" s="4">
        <f t="shared" si="40"/>
        <v>-11120092.626014184</v>
      </c>
      <c r="G184" s="4">
        <f t="shared" si="41"/>
        <v>14019784.936402554</v>
      </c>
      <c r="H184" s="4">
        <f t="shared" si="36"/>
        <v>2.0258974688925413</v>
      </c>
      <c r="I184" s="4">
        <f t="shared" si="42"/>
        <v>1.23376841461822</v>
      </c>
      <c r="J184" s="4">
        <f t="shared" si="43"/>
        <v>1.6068839577130793</v>
      </c>
      <c r="K184" s="4">
        <f t="shared" si="44"/>
        <v>1.23376841461822</v>
      </c>
      <c r="L184" s="4">
        <f t="shared" si="45"/>
        <v>1.6068839577130793</v>
      </c>
    </row>
    <row r="185" spans="2:12" x14ac:dyDescent="0.25">
      <c r="B185">
        <f t="shared" si="46"/>
        <v>10260</v>
      </c>
      <c r="C185" s="4">
        <f t="shared" si="37"/>
        <v>4809.6810396873543</v>
      </c>
      <c r="D185" s="4">
        <f t="shared" si="38"/>
        <v>-1114.5316168377267</v>
      </c>
      <c r="E185" s="4">
        <f t="shared" si="39"/>
        <v>-8249446.4069500612</v>
      </c>
      <c r="F185" s="4">
        <f t="shared" si="40"/>
        <v>-11186964.523024447</v>
      </c>
      <c r="G185" s="4">
        <f t="shared" si="41"/>
        <v>13899695.725466399</v>
      </c>
      <c r="H185" s="4">
        <f t="shared" si="36"/>
        <v>2.0610549864247432</v>
      </c>
      <c r="I185" s="4">
        <f t="shared" si="42"/>
        <v>1.2232327230830509</v>
      </c>
      <c r="J185" s="4">
        <f t="shared" si="43"/>
        <v>1.6588096220618935</v>
      </c>
      <c r="K185" s="4">
        <f t="shared" si="44"/>
        <v>1.2232327230830509</v>
      </c>
      <c r="L185" s="4">
        <f t="shared" si="45"/>
        <v>1.6588096220618935</v>
      </c>
    </row>
    <row r="186" spans="2:12" x14ac:dyDescent="0.25">
      <c r="B186">
        <f t="shared" si="46"/>
        <v>10320</v>
      </c>
      <c r="C186" s="4">
        <f t="shared" si="37"/>
        <v>4883.0750030723375</v>
      </c>
      <c r="D186" s="4">
        <f t="shared" si="38"/>
        <v>-1015.003039514013</v>
      </c>
      <c r="E186" s="4">
        <f t="shared" si="39"/>
        <v>-7956461.9067657208</v>
      </c>
      <c r="F186" s="4">
        <f t="shared" si="40"/>
        <v>-11247864.705395289</v>
      </c>
      <c r="G186" s="4">
        <f t="shared" si="41"/>
        <v>13777508.719093269</v>
      </c>
      <c r="H186" s="4">
        <f t="shared" si="36"/>
        <v>2.0977743745441115</v>
      </c>
      <c r="I186" s="4">
        <f t="shared" si="42"/>
        <v>1.2114571828881393</v>
      </c>
      <c r="J186" s="4">
        <f t="shared" si="43"/>
        <v>1.71260877625997</v>
      </c>
      <c r="K186" s="4">
        <f t="shared" si="44"/>
        <v>1.2114571828881393</v>
      </c>
      <c r="L186" s="4">
        <f t="shared" si="45"/>
        <v>1.71260877625997</v>
      </c>
    </row>
    <row r="187" spans="2:12" x14ac:dyDescent="0.25">
      <c r="B187">
        <f t="shared" si="46"/>
        <v>10380</v>
      </c>
      <c r="C187" s="4">
        <f t="shared" si="37"/>
        <v>4955.7624340456259</v>
      </c>
      <c r="D187" s="4">
        <f t="shared" si="38"/>
        <v>-912.24651293841487</v>
      </c>
      <c r="E187" s="4">
        <f t="shared" si="39"/>
        <v>-7659116.1607229831</v>
      </c>
      <c r="F187" s="4">
        <f t="shared" si="40"/>
        <v>-11302599.496171594</v>
      </c>
      <c r="G187" s="4">
        <f t="shared" si="41"/>
        <v>13653234.625329863</v>
      </c>
      <c r="H187" s="4">
        <f t="shared" si="36"/>
        <v>2.1361367817174197</v>
      </c>
      <c r="I187" s="4">
        <f t="shared" si="42"/>
        <v>1.1983182150853422</v>
      </c>
      <c r="J187" s="4">
        <f t="shared" si="43"/>
        <v>1.7683647264070657</v>
      </c>
      <c r="K187" s="4">
        <f t="shared" si="44"/>
        <v>1.1983182150853422</v>
      </c>
      <c r="L187" s="4">
        <f t="shared" si="45"/>
        <v>1.7683647264070657</v>
      </c>
    </row>
    <row r="188" spans="2:12" x14ac:dyDescent="0.25">
      <c r="B188">
        <f t="shared" si="46"/>
        <v>10440</v>
      </c>
      <c r="C188" s="4">
        <f t="shared" si="37"/>
        <v>5027.6615269507465</v>
      </c>
      <c r="D188" s="4">
        <f t="shared" si="38"/>
        <v>-806.14462935399092</v>
      </c>
      <c r="E188" s="4">
        <f t="shared" si="39"/>
        <v>-7357456.4691059384</v>
      </c>
      <c r="F188" s="4">
        <f t="shared" si="40"/>
        <v>-11350968.173932834</v>
      </c>
      <c r="G188" s="4">
        <f t="shared" si="41"/>
        <v>13526885.974991618</v>
      </c>
      <c r="H188" s="4">
        <f t="shared" si="36"/>
        <v>2.176228566129752</v>
      </c>
      <c r="I188" s="4">
        <f t="shared" si="42"/>
        <v>1.183680188605597</v>
      </c>
      <c r="J188" s="4">
        <f t="shared" si="43"/>
        <v>1.8261631863395378</v>
      </c>
      <c r="K188" s="4">
        <f t="shared" si="44"/>
        <v>1.183680188605597</v>
      </c>
      <c r="L188" s="4">
        <f t="shared" si="45"/>
        <v>1.8261631863395378</v>
      </c>
    </row>
    <row r="189" spans="2:12" x14ac:dyDescent="0.25">
      <c r="B189">
        <f t="shared" si="46"/>
        <v>10500</v>
      </c>
      <c r="C189" s="4">
        <f t="shared" si="37"/>
        <v>5098.6823382670827</v>
      </c>
      <c r="D189" s="4">
        <f t="shared" si="38"/>
        <v>-696.57483817361867</v>
      </c>
      <c r="E189" s="4">
        <f t="shared" si="39"/>
        <v>-7051535.5288099134</v>
      </c>
      <c r="F189" s="4">
        <f t="shared" si="40"/>
        <v>-11392762.66422325</v>
      </c>
      <c r="G189" s="4">
        <f t="shared" si="41"/>
        <v>13398477.317866674</v>
      </c>
      <c r="H189" s="4">
        <f t="shared" si="36"/>
        <v>2.2181416379900418</v>
      </c>
      <c r="I189" s="4">
        <f t="shared" si="42"/>
        <v>1.1673941894398661</v>
      </c>
      <c r="J189" s="4">
        <f t="shared" si="43"/>
        <v>1.8860920265584031</v>
      </c>
      <c r="K189" s="4">
        <f t="shared" si="44"/>
        <v>1.1673941894398661</v>
      </c>
      <c r="L189" s="4">
        <f t="shared" si="45"/>
        <v>1.8860920265584031</v>
      </c>
    </row>
    <row r="190" spans="2:12" x14ac:dyDescent="0.25">
      <c r="B190">
        <f t="shared" si="46"/>
        <v>10560</v>
      </c>
      <c r="C190" s="4">
        <f t="shared" si="37"/>
        <v>5168.7259896334745</v>
      </c>
      <c r="D190" s="4">
        <f t="shared" si="38"/>
        <v>-583.40931658011448</v>
      </c>
      <c r="E190" s="4">
        <f t="shared" si="39"/>
        <v>-6741411.9694319051</v>
      </c>
      <c r="F190" s="4">
        <f t="shared" si="40"/>
        <v>-11427767.223218057</v>
      </c>
      <c r="G190" s="4">
        <f t="shared" si="41"/>
        <v>13268025.438988905</v>
      </c>
      <c r="H190" s="4">
        <f t="shared" si="36"/>
        <v>2.2619738193748118</v>
      </c>
      <c r="I190" s="4">
        <f t="shared" si="42"/>
        <v>1.1492966644203997</v>
      </c>
      <c r="J190" s="4">
        <f t="shared" si="43"/>
        <v>1.9482409339425182</v>
      </c>
      <c r="K190" s="4">
        <f t="shared" si="44"/>
        <v>1.1492966644203997</v>
      </c>
      <c r="L190" s="4">
        <f t="shared" si="45"/>
        <v>1.9482409339425182</v>
      </c>
    </row>
    <row r="191" spans="2:12" x14ac:dyDescent="0.25">
      <c r="B191">
        <f t="shared" si="46"/>
        <v>10620</v>
      </c>
      <c r="C191" s="4">
        <f t="shared" si="37"/>
        <v>5237.6837894986984</v>
      </c>
      <c r="D191" s="4">
        <f t="shared" si="38"/>
        <v>-466.51486054356337</v>
      </c>
      <c r="E191" s="4">
        <f t="shared" si="39"/>
        <v>-6427150.942061983</v>
      </c>
      <c r="F191" s="4">
        <f t="shared" si="40"/>
        <v>-11455758.114850672</v>
      </c>
      <c r="G191" s="4">
        <f t="shared" si="41"/>
        <v>13135549.597105378</v>
      </c>
      <c r="H191" s="4">
        <f t="shared" si="36"/>
        <v>2.3078292207467435</v>
      </c>
      <c r="I191" s="4">
        <f t="shared" si="42"/>
        <v>1.1292079284987995</v>
      </c>
      <c r="J191" s="4">
        <f t="shared" si="43"/>
        <v>2.0127009629718895</v>
      </c>
      <c r="K191" s="4">
        <f t="shared" si="44"/>
        <v>1.1292079284987995</v>
      </c>
      <c r="L191" s="4">
        <f t="shared" si="45"/>
        <v>2.0127009629718895</v>
      </c>
    </row>
    <row r="192" spans="2:12" x14ac:dyDescent="0.25">
      <c r="B192">
        <f t="shared" si="46"/>
        <v>10680</v>
      </c>
      <c r="C192" s="4">
        <f t="shared" si="37"/>
        <v>5305.4362652086265</v>
      </c>
      <c r="D192" s="4">
        <f t="shared" si="38"/>
        <v>-345.75280276525001</v>
      </c>
      <c r="E192" s="4">
        <f t="shared" si="39"/>
        <v>-6108824.766149465</v>
      </c>
      <c r="F192" s="4">
        <f t="shared" si="40"/>
        <v>-11476503.283016587</v>
      </c>
      <c r="G192" s="4">
        <f t="shared" si="41"/>
        <v>13001071.787687797</v>
      </c>
      <c r="H192" s="4">
        <f t="shared" si="36"/>
        <v>2.355818632670228</v>
      </c>
      <c r="I192" s="4">
        <f t="shared" si="42"/>
        <v>1.1069305241004062</v>
      </c>
      <c r="J192" s="4">
        <f t="shared" si="43"/>
        <v>2.0795639554606207</v>
      </c>
      <c r="K192" s="4">
        <f t="shared" si="44"/>
        <v>1.1069305241004062</v>
      </c>
      <c r="L192" s="4">
        <f t="shared" si="45"/>
        <v>2.0795639554606207</v>
      </c>
    </row>
    <row r="193" spans="2:12" x14ac:dyDescent="0.25">
      <c r="B193">
        <f t="shared" si="46"/>
        <v>10740</v>
      </c>
      <c r="C193" s="4">
        <f t="shared" si="37"/>
        <v>5371.8520966546512</v>
      </c>
      <c r="D193" s="4">
        <f t="shared" si="38"/>
        <v>-220.97896543761277</v>
      </c>
      <c r="E193" s="4">
        <f t="shared" si="39"/>
        <v>-5786513.6403501863</v>
      </c>
      <c r="F193" s="4">
        <f t="shared" si="40"/>
        <v>-11489762.020942843</v>
      </c>
      <c r="G193" s="4">
        <f t="shared" si="41"/>
        <v>12864617.033081837</v>
      </c>
      <c r="H193" s="4">
        <f t="shared" si="36"/>
        <v>2.406059930454941</v>
      </c>
      <c r="I193" s="4">
        <f t="shared" si="42"/>
        <v>1.0822474210677866</v>
      </c>
      <c r="J193" s="4">
        <f t="shared" si="43"/>
        <v>2.1489218014001721</v>
      </c>
      <c r="K193" s="4">
        <f t="shared" si="44"/>
        <v>1.0822474210677866</v>
      </c>
      <c r="L193" s="4">
        <f t="shared" si="45"/>
        <v>2.1489218014001721</v>
      </c>
    </row>
    <row r="194" spans="2:12" x14ac:dyDescent="0.25">
      <c r="B194">
        <f t="shared" si="46"/>
        <v>10800</v>
      </c>
      <c r="C194" s="4">
        <f t="shared" si="37"/>
        <v>5436.7869419187182</v>
      </c>
      <c r="D194" s="4">
        <f t="shared" si="38"/>
        <v>-92.043657353602441</v>
      </c>
      <c r="E194" s="4">
        <f t="shared" si="39"/>
        <v>-5460306.4238350634</v>
      </c>
      <c r="F194" s="4">
        <f t="shared" si="40"/>
        <v>-11495284.640384059</v>
      </c>
      <c r="G194" s="4">
        <f t="shared" si="41"/>
        <v>12726213.702654224</v>
      </c>
      <c r="H194" s="4">
        <f t="shared" si="36"/>
        <v>2.4586784884475712</v>
      </c>
      <c r="I194" s="4">
        <f t="shared" si="42"/>
        <v>1.0549200460004347</v>
      </c>
      <c r="J194" s="4">
        <f t="shared" si="43"/>
        <v>2.2208655083325675</v>
      </c>
      <c r="K194" s="4">
        <f t="shared" si="44"/>
        <v>1.0549200460004347</v>
      </c>
      <c r="L194" s="4">
        <f t="shared" si="45"/>
        <v>2.2208655083325675</v>
      </c>
    </row>
    <row r="195" spans="2:12" x14ac:dyDescent="0.25">
      <c r="B195">
        <f t="shared" si="46"/>
        <v>10860</v>
      </c>
      <c r="C195" s="4">
        <f t="shared" si="37"/>
        <v>5500.082144678744</v>
      </c>
      <c r="D195" s="4">
        <f t="shared" si="38"/>
        <v>41.208273146351615</v>
      </c>
      <c r="E195" s="4">
        <f t="shared" si="39"/>
        <v>-5130301.4951543389</v>
      </c>
      <c r="F195" s="4">
        <f t="shared" si="40"/>
        <v>-11492812.143995278</v>
      </c>
      <c r="G195" s="4">
        <f t="shared" si="41"/>
        <v>12585893.866084689</v>
      </c>
      <c r="H195" s="4">
        <f t="shared" si="36"/>
        <v>2.5138075994090374</v>
      </c>
      <c r="I195" s="4">
        <f t="shared" si="42"/>
        <v>1.0246861305998354</v>
      </c>
      <c r="J195" s="4">
        <f t="shared" si="43"/>
        <v>2.2954840405899062</v>
      </c>
      <c r="K195" s="4">
        <f t="shared" si="44"/>
        <v>1.0246861305998354</v>
      </c>
      <c r="L195" s="4">
        <f t="shared" si="45"/>
        <v>2.2954840405899062</v>
      </c>
    </row>
    <row r="196" spans="2:12" x14ac:dyDescent="0.25">
      <c r="B196">
        <f t="shared" si="46"/>
        <v>10920</v>
      </c>
      <c r="C196" s="4">
        <f t="shared" si="37"/>
        <v>5561.5633125147342</v>
      </c>
      <c r="D196" s="4">
        <f t="shared" si="38"/>
        <v>178.93731558174599</v>
      </c>
      <c r="E196" s="4">
        <f t="shared" si="39"/>
        <v>-4796607.696403455</v>
      </c>
      <c r="F196" s="4">
        <f t="shared" si="40"/>
        <v>-11482075.905060373</v>
      </c>
      <c r="G196" s="4">
        <f t="shared" si="41"/>
        <v>12443693.683258394</v>
      </c>
      <c r="H196" s="4">
        <f t="shared" si="36"/>
        <v>2.5715888927961132</v>
      </c>
      <c r="I196" s="4">
        <f t="shared" si="42"/>
        <v>0.99125737013011794</v>
      </c>
      <c r="J196" s="4">
        <f t="shared" si="43"/>
        <v>2.3728628826198661</v>
      </c>
      <c r="K196" s="4">
        <f t="shared" si="44"/>
        <v>0.99125737013011794</v>
      </c>
      <c r="L196" s="4">
        <f t="shared" si="45"/>
        <v>2.3728628826198661</v>
      </c>
    </row>
    <row r="197" spans="2:12" x14ac:dyDescent="0.25">
      <c r="B197">
        <f t="shared" si="46"/>
        <v>10980</v>
      </c>
      <c r="C197" s="4">
        <f t="shared" si="37"/>
        <v>5621.0387547225409</v>
      </c>
      <c r="D197" s="4">
        <f t="shared" si="38"/>
        <v>321.309088538938</v>
      </c>
      <c r="E197" s="4">
        <f t="shared" si="39"/>
        <v>-4459345.3711201027</v>
      </c>
      <c r="F197" s="4">
        <f t="shared" si="40"/>
        <v>-11462797.359748038</v>
      </c>
      <c r="G197" s="4">
        <f t="shared" si="41"/>
        <v>12299653.834542535</v>
      </c>
      <c r="H197" s="4">
        <f t="shared" si="36"/>
        <v>2.632172743735353</v>
      </c>
      <c r="I197" s="4">
        <f t="shared" si="42"/>
        <v>0.95431688555333338</v>
      </c>
      <c r="J197" s="4">
        <f t="shared" si="43"/>
        <v>2.4530822723282397</v>
      </c>
      <c r="K197" s="4">
        <f t="shared" si="44"/>
        <v>0.95431688555333338</v>
      </c>
      <c r="L197" s="4">
        <f t="shared" si="45"/>
        <v>2.4530822723282397</v>
      </c>
    </row>
    <row r="198" spans="2:12" x14ac:dyDescent="0.25">
      <c r="B198">
        <f t="shared" si="46"/>
        <v>11040</v>
      </c>
      <c r="C198" s="4">
        <f t="shared" si="37"/>
        <v>5678.2977678557409</v>
      </c>
      <c r="D198" s="4">
        <f t="shared" si="38"/>
        <v>468.49402487863239</v>
      </c>
      <c r="E198" s="4">
        <f t="shared" si="39"/>
        <v>-4118647.5050487584</v>
      </c>
      <c r="F198" s="4">
        <f t="shared" si="40"/>
        <v>-11434687.718255319</v>
      </c>
      <c r="G198" s="4">
        <f t="shared" si="41"/>
        <v>12153819.995576017</v>
      </c>
      <c r="H198" s="4">
        <f t="shared" si="36"/>
        <v>2.695718661940897</v>
      </c>
      <c r="I198" s="4">
        <f t="shared" si="42"/>
        <v>0.91351648661553608</v>
      </c>
      <c r="J198" s="4">
        <f t="shared" si="43"/>
        <v>2.5362150407680395</v>
      </c>
      <c r="K198" s="4">
        <f t="shared" si="44"/>
        <v>0.91351648661553608</v>
      </c>
      <c r="L198" s="4">
        <f t="shared" si="45"/>
        <v>2.5362150407680395</v>
      </c>
    </row>
    <row r="199" spans="2:12" x14ac:dyDescent="0.25">
      <c r="B199">
        <f t="shared" si="46"/>
        <v>11100</v>
      </c>
      <c r="C199" s="4">
        <f t="shared" si="37"/>
        <v>5733.1087570526734</v>
      </c>
      <c r="D199" s="4">
        <f t="shared" si="38"/>
        <v>620.66692732471472</v>
      </c>
      <c r="E199" s="4">
        <f t="shared" si="39"/>
        <v>-3774660.9796255981</v>
      </c>
      <c r="F199" s="4">
        <f t="shared" si="40"/>
        <v>-11397447.702615837</v>
      </c>
      <c r="G199" s="4">
        <f t="shared" si="41"/>
        <v>12006243.361058908</v>
      </c>
      <c r="H199" s="4">
        <f t="shared" si="36"/>
        <v>2.7623956466750461</v>
      </c>
      <c r="I199" s="4">
        <f t="shared" si="42"/>
        <v>0.8684737385559943</v>
      </c>
      <c r="J199" s="4">
        <f t="shared" si="43"/>
        <v>2.6223239834558623</v>
      </c>
      <c r="K199" s="4">
        <f t="shared" si="44"/>
        <v>0.8684737385559943</v>
      </c>
      <c r="L199" s="4">
        <f t="shared" si="45"/>
        <v>2.6223239834558623</v>
      </c>
    </row>
    <row r="200" spans="2:12" x14ac:dyDescent="0.25">
      <c r="B200">
        <f t="shared" si="46"/>
        <v>11160</v>
      </c>
      <c r="C200" s="4">
        <f t="shared" si="37"/>
        <v>5785.2171813660334</v>
      </c>
      <c r="D200" s="4">
        <f t="shared" si="38"/>
        <v>778.00636633206648</v>
      </c>
      <c r="E200" s="4">
        <f t="shared" si="39"/>
        <v>-3427547.9487436363</v>
      </c>
      <c r="F200" s="4">
        <f t="shared" si="40"/>
        <v>-11350767.320635913</v>
      </c>
      <c r="G200" s="4">
        <f t="shared" si="41"/>
        <v>11856981.222391848</v>
      </c>
      <c r="H200" s="4">
        <f t="shared" si="36"/>
        <v>2.8323824899500152</v>
      </c>
      <c r="I200" s="4">
        <f t="shared" si="42"/>
        <v>0.8187688427094596</v>
      </c>
      <c r="J200" s="4">
        <f t="shared" si="43"/>
        <v>2.7114586759867207</v>
      </c>
      <c r="K200" s="4">
        <f t="shared" si="44"/>
        <v>0.8187688427094596</v>
      </c>
      <c r="L200" s="4">
        <f t="shared" si="45"/>
        <v>2.7114586759867207</v>
      </c>
    </row>
    <row r="201" spans="2:12" x14ac:dyDescent="0.25">
      <c r="B201">
        <f t="shared" si="46"/>
        <v>11220</v>
      </c>
      <c r="C201" s="4">
        <f t="shared" si="37"/>
        <v>5834.343311928601</v>
      </c>
      <c r="D201" s="4">
        <f t="shared" si="38"/>
        <v>940.6938868912697</v>
      </c>
      <c r="E201" s="4">
        <f t="shared" si="39"/>
        <v>-3077487.3500279202</v>
      </c>
      <c r="F201" s="4">
        <f t="shared" si="40"/>
        <v>-11294325.687422438</v>
      </c>
      <c r="G201" s="4">
        <f t="shared" si="41"/>
        <v>11706097.604374917</v>
      </c>
      <c r="H201" s="4">
        <f t="shared" si="36"/>
        <v>2.9058680053659303</v>
      </c>
      <c r="I201" s="4">
        <f t="shared" si="42"/>
        <v>0.76394135172957511</v>
      </c>
      <c r="J201" s="4">
        <f t="shared" si="43"/>
        <v>2.8036516323764191</v>
      </c>
      <c r="K201" s="4">
        <f t="shared" si="44"/>
        <v>0.76394135172957511</v>
      </c>
      <c r="L201" s="4">
        <f t="shared" si="45"/>
        <v>2.8036516323764191</v>
      </c>
    </row>
    <row r="202" spans="2:12" x14ac:dyDescent="0.25">
      <c r="B202">
        <f t="shared" si="46"/>
        <v>11280</v>
      </c>
      <c r="C202" s="4">
        <f t="shared" si="37"/>
        <v>5880.1797930323755</v>
      </c>
      <c r="D202" s="4">
        <f t="shared" si="38"/>
        <v>1108.9129848338548</v>
      </c>
      <c r="E202" s="4">
        <f t="shared" si="39"/>
        <v>-2724676.5624459777</v>
      </c>
      <c r="F202" s="4">
        <f t="shared" si="40"/>
        <v>-11227790.908332406</v>
      </c>
      <c r="G202" s="4">
        <f t="shared" si="41"/>
        <v>11553663.966516174</v>
      </c>
      <c r="H202" s="4">
        <f t="shared" si="36"/>
        <v>2.9830511540945581</v>
      </c>
      <c r="I202" s="4">
        <f t="shared" si="42"/>
        <v>0.70348675430532637</v>
      </c>
      <c r="J202" s="4">
        <f t="shared" si="43"/>
        <v>2.8989136886878559</v>
      </c>
      <c r="K202" s="4">
        <f t="shared" si="44"/>
        <v>0.70348675430532637</v>
      </c>
      <c r="L202" s="4">
        <f t="shared" si="45"/>
        <v>2.8989136886878559</v>
      </c>
    </row>
    <row r="203" spans="2:12" x14ac:dyDescent="0.25">
      <c r="B203">
        <f t="shared" si="46"/>
        <v>11340</v>
      </c>
      <c r="C203" s="4">
        <f t="shared" si="37"/>
        <v>5922.3889982906949</v>
      </c>
      <c r="D203" s="4">
        <f t="shared" si="38"/>
        <v>1282.8478061551261</v>
      </c>
      <c r="E203" s="4">
        <f t="shared" si="39"/>
        <v>-2369333.222548536</v>
      </c>
      <c r="F203" s="4">
        <f t="shared" si="40"/>
        <v>-11150820.039963098</v>
      </c>
      <c r="G203" s="4">
        <f t="shared" si="41"/>
        <v>11399759.974802753</v>
      </c>
      <c r="H203" s="4">
        <f t="shared" si="36"/>
        <v>3.0641410323448595</v>
      </c>
      <c r="I203" s="4">
        <f t="shared" si="42"/>
        <v>0.63685298309401128</v>
      </c>
      <c r="J203" s="4">
        <f t="shared" si="43"/>
        <v>2.9972284771140956</v>
      </c>
      <c r="K203" s="4">
        <f t="shared" si="44"/>
        <v>0.63685298309401128</v>
      </c>
      <c r="L203" s="4">
        <f t="shared" si="45"/>
        <v>2.9972284771140956</v>
      </c>
    </row>
    <row r="204" spans="2:12" x14ac:dyDescent="0.25">
      <c r="B204">
        <f t="shared" si="46"/>
        <v>11400</v>
      </c>
      <c r="C204" s="4">
        <f t="shared" si="37"/>
        <v>5960.6001772763357</v>
      </c>
      <c r="D204" s="4">
        <f t="shared" si="38"/>
        <v>1462.6815147819718</v>
      </c>
      <c r="E204" s="4">
        <f t="shared" si="39"/>
        <v>-2011697.2119119558</v>
      </c>
      <c r="F204" s="4">
        <f t="shared" si="40"/>
        <v>-11063059.149076181</v>
      </c>
      <c r="G204" s="4">
        <f t="shared" si="41"/>
        <v>11244474.350025106</v>
      </c>
      <c r="H204" s="4">
        <f t="shared" si="36"/>
        <v>3.1493566759556781</v>
      </c>
      <c r="I204" s="4">
        <f t="shared" si="42"/>
        <v>0.56343692440564785</v>
      </c>
      <c r="J204" s="4">
        <f t="shared" si="43"/>
        <v>3.0985458370988965</v>
      </c>
      <c r="K204" s="4">
        <f t="shared" si="44"/>
        <v>0.56343692440564785</v>
      </c>
      <c r="L204" s="4">
        <f t="shared" si="45"/>
        <v>3.0985458370988965</v>
      </c>
    </row>
    <row r="205" spans="2:12" x14ac:dyDescent="0.25">
      <c r="B205">
        <f t="shared" si="46"/>
        <v>11460</v>
      </c>
      <c r="C205" s="4">
        <f t="shared" si="37"/>
        <v>5994.4063927406742</v>
      </c>
      <c r="D205" s="4">
        <f t="shared" si="38"/>
        <v>1648.5942650079055</v>
      </c>
      <c r="E205" s="4">
        <f t="shared" si="39"/>
        <v>-1652032.8283475153</v>
      </c>
      <c r="F205" s="4">
        <f t="shared" si="40"/>
        <v>-10964143.493175706</v>
      </c>
      <c r="G205" s="4">
        <f t="shared" si="41"/>
        <v>11087905.798882179</v>
      </c>
      <c r="H205" s="4">
        <f t="shared" si="36"/>
        <v>3.2389266273028268</v>
      </c>
      <c r="I205" s="4">
        <f t="shared" si="42"/>
        <v>0.48258104045694605</v>
      </c>
      <c r="J205" s="4">
        <f t="shared" si="43"/>
        <v>3.2027739908464903</v>
      </c>
      <c r="K205" s="4">
        <f t="shared" si="44"/>
        <v>0.48258104045694605</v>
      </c>
      <c r="L205" s="4">
        <f t="shared" si="45"/>
        <v>3.2027739908464903</v>
      </c>
    </row>
    <row r="206" spans="2:12" x14ac:dyDescent="0.25">
      <c r="B206">
        <f t="shared" si="46"/>
        <v>11520</v>
      </c>
      <c r="C206" s="4">
        <f t="shared" si="37"/>
        <v>6023.3612551680908</v>
      </c>
      <c r="D206" s="4">
        <f t="shared" si="38"/>
        <v>1840.7607044586948</v>
      </c>
      <c r="E206" s="4">
        <f t="shared" si="39"/>
        <v>-1290631.1530374298</v>
      </c>
      <c r="F206" s="4">
        <f t="shared" si="40"/>
        <v>-10853697.850908184</v>
      </c>
      <c r="G206" s="4">
        <f t="shared" si="41"/>
        <v>10930164.034084743</v>
      </c>
      <c r="H206" s="4">
        <f t="shared" ref="H206:H269" si="47">GMz*m/(G206*G206)</f>
        <v>3.3330881972223345</v>
      </c>
      <c r="I206" s="4">
        <f t="shared" si="42"/>
        <v>0.39357025656172856</v>
      </c>
      <c r="J206" s="4">
        <f t="shared" si="43"/>
        <v>3.3097702916687082</v>
      </c>
      <c r="K206" s="4">
        <f t="shared" si="44"/>
        <v>0.39357025656172856</v>
      </c>
      <c r="L206" s="4">
        <f t="shared" si="45"/>
        <v>3.3097702916687082</v>
      </c>
    </row>
    <row r="207" spans="2:12" x14ac:dyDescent="0.25">
      <c r="B207">
        <f t="shared" si="46"/>
        <v>11580</v>
      </c>
      <c r="C207" s="4">
        <f t="shared" ref="C207:C238" si="48">C206+K206*dt</f>
        <v>6046.9754705617943</v>
      </c>
      <c r="D207" s="4">
        <f t="shared" ref="D207:D238" si="49">D206+L206*dt</f>
        <v>2039.3469219588173</v>
      </c>
      <c r="E207" s="4">
        <f t="shared" ref="E207:E238" si="50">E206+C207*dt</f>
        <v>-927812.62480372214</v>
      </c>
      <c r="F207" s="4">
        <f t="shared" ref="F207:F238" si="51">F206+D207*dt</f>
        <v>-10731337.035590656</v>
      </c>
      <c r="G207" s="4">
        <f t="shared" si="41"/>
        <v>10771370.889454361</v>
      </c>
      <c r="H207" s="4">
        <f t="shared" si="47"/>
        <v>3.4320863398851178</v>
      </c>
      <c r="I207" s="4">
        <f t="shared" si="42"/>
        <v>0.29562931851872365</v>
      </c>
      <c r="J207" s="4">
        <f t="shared" si="43"/>
        <v>3.4193303365510297</v>
      </c>
      <c r="K207" s="4">
        <f t="shared" si="44"/>
        <v>0.29562931851872365</v>
      </c>
      <c r="L207" s="4">
        <f t="shared" si="45"/>
        <v>3.4193303365510297</v>
      </c>
    </row>
    <row r="208" spans="2:12" x14ac:dyDescent="0.25">
      <c r="B208">
        <f t="shared" si="46"/>
        <v>11640</v>
      </c>
      <c r="C208" s="4">
        <f t="shared" si="48"/>
        <v>6064.7132296729178</v>
      </c>
      <c r="D208" s="4">
        <f t="shared" si="49"/>
        <v>2244.5067421518793</v>
      </c>
      <c r="E208" s="4">
        <f t="shared" si="50"/>
        <v>-563929.8310233471</v>
      </c>
      <c r="F208" s="4">
        <f t="shared" si="51"/>
        <v>-10596666.631061543</v>
      </c>
      <c r="G208" s="4">
        <f t="shared" si="41"/>
        <v>10611661.535507586</v>
      </c>
      <c r="H208" s="4">
        <f t="shared" si="47"/>
        <v>3.5361720412921227</v>
      </c>
      <c r="I208" s="4">
        <f t="shared" si="42"/>
        <v>0.18792089203398862</v>
      </c>
      <c r="J208" s="4">
        <f t="shared" si="43"/>
        <v>3.5311752213609067</v>
      </c>
      <c r="K208" s="4">
        <f t="shared" si="44"/>
        <v>0.18792089203398862</v>
      </c>
      <c r="L208" s="4">
        <f t="shared" si="45"/>
        <v>3.5311752213609067</v>
      </c>
    </row>
    <row r="209" spans="2:12" x14ac:dyDescent="0.25">
      <c r="B209">
        <f t="shared" si="46"/>
        <v>11700</v>
      </c>
      <c r="C209" s="4">
        <f t="shared" si="48"/>
        <v>6075.9884831949576</v>
      </c>
      <c r="D209" s="4">
        <f t="shared" si="49"/>
        <v>2456.3772554335337</v>
      </c>
      <c r="E209" s="4">
        <f t="shared" si="50"/>
        <v>-199370.52203164966</v>
      </c>
      <c r="F209" s="4">
        <f t="shared" si="51"/>
        <v>-10449283.99573553</v>
      </c>
      <c r="G209" s="4">
        <f t="shared" si="41"/>
        <v>10451185.800118083</v>
      </c>
      <c r="H209" s="4">
        <f t="shared" si="47"/>
        <v>3.6456001021540803</v>
      </c>
      <c r="I209" s="4">
        <f t="shared" si="42"/>
        <v>6.9544758784872263E-2</v>
      </c>
      <c r="J209" s="4">
        <f t="shared" si="43"/>
        <v>3.6449367115700921</v>
      </c>
      <c r="K209" s="4">
        <f t="shared" si="44"/>
        <v>6.9544758784872263E-2</v>
      </c>
      <c r="L209" s="4">
        <f t="shared" si="45"/>
        <v>3.6449367115700921</v>
      </c>
    </row>
    <row r="210" spans="2:12" x14ac:dyDescent="0.25">
      <c r="B210">
        <f t="shared" si="46"/>
        <v>11760</v>
      </c>
      <c r="C210" s="4">
        <f t="shared" si="48"/>
        <v>6080.1611687220502</v>
      </c>
      <c r="D210" s="4">
        <f t="shared" si="49"/>
        <v>2675.0734581277393</v>
      </c>
      <c r="E210" s="4">
        <f t="shared" si="50"/>
        <v>165439.14809167333</v>
      </c>
      <c r="F210" s="4">
        <f t="shared" si="51"/>
        <v>-10288779.588247865</v>
      </c>
      <c r="G210" s="4">
        <f t="shared" si="41"/>
        <v>10290109.597437104</v>
      </c>
      <c r="H210" s="4">
        <f t="shared" si="47"/>
        <v>3.7606261733832009</v>
      </c>
      <c r="I210" s="4">
        <f t="shared" si="42"/>
        <v>-6.0461434790813361E-2</v>
      </c>
      <c r="J210" s="4">
        <f t="shared" si="43"/>
        <v>3.760140107873351</v>
      </c>
      <c r="K210" s="4">
        <f t="shared" si="44"/>
        <v>-6.0461434790813361E-2</v>
      </c>
      <c r="L210" s="4">
        <f t="shared" si="45"/>
        <v>3.760140107873351</v>
      </c>
    </row>
    <row r="211" spans="2:12" x14ac:dyDescent="0.25">
      <c r="B211">
        <f t="shared" si="46"/>
        <v>11820</v>
      </c>
      <c r="C211" s="4">
        <f t="shared" si="48"/>
        <v>6076.5334826346016</v>
      </c>
      <c r="D211" s="4">
        <f t="shared" si="49"/>
        <v>2900.6818646001402</v>
      </c>
      <c r="E211" s="4">
        <f t="shared" si="50"/>
        <v>530031.1570497494</v>
      </c>
      <c r="F211" s="4">
        <f t="shared" si="51"/>
        <v>-10114738.676371858</v>
      </c>
      <c r="G211" s="4">
        <f t="shared" si="41"/>
        <v>10128616.466168329</v>
      </c>
      <c r="H211" s="4">
        <f t="shared" si="47"/>
        <v>3.8815028775053375</v>
      </c>
      <c r="I211" s="4">
        <f t="shared" si="42"/>
        <v>-0.20311929750010288</v>
      </c>
      <c r="J211" s="4">
        <f t="shared" si="43"/>
        <v>3.8761846110660523</v>
      </c>
      <c r="K211" s="4">
        <f t="shared" si="44"/>
        <v>-0.20311929750010288</v>
      </c>
      <c r="L211" s="4">
        <f t="shared" si="45"/>
        <v>3.8761846110660523</v>
      </c>
    </row>
    <row r="212" spans="2:12" x14ac:dyDescent="0.25">
      <c r="B212">
        <f t="shared" si="46"/>
        <v>11880</v>
      </c>
      <c r="C212" s="4">
        <f t="shared" si="48"/>
        <v>6064.3463247845957</v>
      </c>
      <c r="D212" s="4">
        <f t="shared" si="49"/>
        <v>3133.2529412641034</v>
      </c>
      <c r="E212" s="4">
        <f t="shared" si="50"/>
        <v>893891.93653682515</v>
      </c>
      <c r="F212" s="4">
        <f t="shared" si="51"/>
        <v>-9926743.4998960122</v>
      </c>
      <c r="G212" s="4">
        <f t="shared" si="41"/>
        <v>9966909.2153452113</v>
      </c>
      <c r="H212" s="4">
        <f t="shared" si="47"/>
        <v>4.0084748226294815</v>
      </c>
      <c r="I212" s="4">
        <f t="shared" si="42"/>
        <v>-0.35950395898486859</v>
      </c>
      <c r="J212" s="4">
        <f t="shared" si="43"/>
        <v>3.9923210425927245</v>
      </c>
      <c r="K212" s="4">
        <f t="shared" si="44"/>
        <v>-0.35950395898486859</v>
      </c>
      <c r="L212" s="4">
        <f t="shared" si="45"/>
        <v>3.9923210425927245</v>
      </c>
    </row>
    <row r="213" spans="2:12" x14ac:dyDescent="0.25">
      <c r="B213">
        <f t="shared" si="46"/>
        <v>11940</v>
      </c>
      <c r="C213" s="4">
        <f t="shared" si="48"/>
        <v>6042.7760872455037</v>
      </c>
      <c r="D213" s="4">
        <f t="shared" si="49"/>
        <v>3372.7922038196666</v>
      </c>
      <c r="E213" s="4">
        <f t="shared" si="50"/>
        <v>1256458.5017715553</v>
      </c>
      <c r="F213" s="4">
        <f t="shared" si="51"/>
        <v>-9724375.9676668327</v>
      </c>
      <c r="G213" s="4">
        <f t="shared" si="41"/>
        <v>9805211.6717187837</v>
      </c>
      <c r="H213" s="4">
        <f t="shared" si="47"/>
        <v>4.1417722883813086</v>
      </c>
      <c r="I213" s="4">
        <f t="shared" si="42"/>
        <v>-0.53073459078383223</v>
      </c>
      <c r="J213" s="4">
        <f t="shared" si="43"/>
        <v>4.1076268675415077</v>
      </c>
      <c r="K213" s="4">
        <f t="shared" si="44"/>
        <v>-0.53073459078383223</v>
      </c>
      <c r="L213" s="4">
        <f t="shared" si="45"/>
        <v>4.1076268675415077</v>
      </c>
    </row>
    <row r="214" spans="2:12" x14ac:dyDescent="0.25">
      <c r="B214">
        <f t="shared" si="46"/>
        <v>12000</v>
      </c>
      <c r="C214" s="4">
        <f t="shared" si="48"/>
        <v>6010.9320117984735</v>
      </c>
      <c r="D214" s="4">
        <f t="shared" si="49"/>
        <v>3619.2498158721569</v>
      </c>
      <c r="E214" s="4">
        <f t="shared" si="50"/>
        <v>1617114.4224794637</v>
      </c>
      <c r="F214" s="4">
        <f t="shared" si="51"/>
        <v>-9507220.9787145033</v>
      </c>
      <c r="G214" s="4">
        <f t="shared" si="41"/>
        <v>9643770.5174636059</v>
      </c>
      <c r="H214" s="4">
        <f t="shared" si="47"/>
        <v>4.2816033374240918</v>
      </c>
      <c r="I214" s="4">
        <f t="shared" si="42"/>
        <v>-0.71796010655236275</v>
      </c>
      <c r="J214" s="4">
        <f t="shared" si="43"/>
        <v>4.2209786098060773</v>
      </c>
      <c r="K214" s="4">
        <f t="shared" si="44"/>
        <v>-0.71796010655236275</v>
      </c>
      <c r="L214" s="4">
        <f t="shared" si="45"/>
        <v>4.2209786098060773</v>
      </c>
    </row>
    <row r="215" spans="2:12" x14ac:dyDescent="0.25">
      <c r="B215">
        <f t="shared" si="46"/>
        <v>12060</v>
      </c>
      <c r="C215" s="4">
        <f t="shared" si="48"/>
        <v>5967.8544054053318</v>
      </c>
      <c r="D215" s="4">
        <f t="shared" si="49"/>
        <v>3872.5085324605216</v>
      </c>
      <c r="E215" s="4">
        <f t="shared" si="50"/>
        <v>1975185.6868037838</v>
      </c>
      <c r="F215" s="4">
        <f t="shared" si="51"/>
        <v>-9274870.4667668715</v>
      </c>
      <c r="G215" s="4">
        <f t="shared" si="41"/>
        <v>9482857.1998453531</v>
      </c>
      <c r="H215" s="4">
        <f t="shared" si="47"/>
        <v>4.4281440849806541</v>
      </c>
      <c r="I215" s="4">
        <f t="shared" si="42"/>
        <v>-0.92233876683298166</v>
      </c>
      <c r="J215" s="4">
        <f t="shared" si="43"/>
        <v>4.3310219621408264</v>
      </c>
      <c r="K215" s="4">
        <f t="shared" si="44"/>
        <v>-0.92233876683298166</v>
      </c>
      <c r="L215" s="4">
        <f t="shared" si="45"/>
        <v>4.3310219621408264</v>
      </c>
    </row>
    <row r="216" spans="2:12" x14ac:dyDescent="0.25">
      <c r="B216">
        <f t="shared" si="46"/>
        <v>12120</v>
      </c>
      <c r="C216" s="4">
        <f t="shared" si="48"/>
        <v>5912.5140793953533</v>
      </c>
      <c r="D216" s="4">
        <f t="shared" si="49"/>
        <v>4132.3698501889712</v>
      </c>
      <c r="E216" s="4">
        <f t="shared" si="50"/>
        <v>2329936.5315675051</v>
      </c>
      <c r="F216" s="4">
        <f t="shared" si="51"/>
        <v>-9026928.2757555339</v>
      </c>
      <c r="G216" s="4">
        <f t="shared" ref="G216:G220" si="52">SQRT(E216*E216+F216*F216)</f>
        <v>9322769.8854346704</v>
      </c>
      <c r="H216" s="4">
        <f t="shared" si="47"/>
        <v>4.5815268467573711</v>
      </c>
      <c r="I216" s="4">
        <f t="shared" ref="I216:I220" si="53">-H216*E216/G216</f>
        <v>-1.1450102171131276</v>
      </c>
      <c r="J216" s="4">
        <f t="shared" ref="J216:J220" si="54">-H216*F216/G216</f>
        <v>4.4361401973185082</v>
      </c>
      <c r="K216" s="4">
        <f t="shared" ref="K216:K220" si="55">I216/m</f>
        <v>-1.1450102171131276</v>
      </c>
      <c r="L216" s="4">
        <f t="shared" ref="L216:L220" si="56">J216/m</f>
        <v>4.4361401973185082</v>
      </c>
    </row>
    <row r="217" spans="2:12" x14ac:dyDescent="0.25">
      <c r="B217">
        <f t="shared" si="46"/>
        <v>12180</v>
      </c>
      <c r="C217" s="4">
        <f t="shared" si="48"/>
        <v>5843.813466368566</v>
      </c>
      <c r="D217" s="4">
        <f t="shared" si="49"/>
        <v>4398.5382620280816</v>
      </c>
      <c r="E217" s="4">
        <f t="shared" si="50"/>
        <v>2680565.3395496192</v>
      </c>
      <c r="F217" s="4">
        <f t="shared" si="51"/>
        <v>-8763015.9800338484</v>
      </c>
      <c r="G217" s="4">
        <f t="shared" si="52"/>
        <v>9163835.4200587515</v>
      </c>
      <c r="H217" s="4">
        <f t="shared" si="47"/>
        <v>4.7418258893939882</v>
      </c>
      <c r="I217" s="4">
        <f t="shared" si="53"/>
        <v>-1.3870583159389693</v>
      </c>
      <c r="J217" s="4">
        <f t="shared" si="54"/>
        <v>4.5344219029013653</v>
      </c>
      <c r="K217" s="4">
        <f t="shared" si="55"/>
        <v>-1.3870583159389693</v>
      </c>
      <c r="L217" s="4">
        <f t="shared" si="56"/>
        <v>4.5344219029013653</v>
      </c>
    </row>
    <row r="218" spans="2:12" x14ac:dyDescent="0.25">
      <c r="B218">
        <f t="shared" si="46"/>
        <v>12240</v>
      </c>
      <c r="C218" s="4">
        <f t="shared" si="48"/>
        <v>5760.5899674122275</v>
      </c>
      <c r="D218" s="4">
        <f t="shared" si="49"/>
        <v>4670.6035762021638</v>
      </c>
      <c r="E218" s="4">
        <f t="shared" si="50"/>
        <v>3026200.737594353</v>
      </c>
      <c r="F218" s="4">
        <f t="shared" si="51"/>
        <v>-8482779.7654617187</v>
      </c>
      <c r="G218" s="4">
        <f t="shared" si="52"/>
        <v>9006411.2416402232</v>
      </c>
      <c r="H218" s="4">
        <f t="shared" si="47"/>
        <v>4.9090405358883036</v>
      </c>
      <c r="I218" s="4">
        <f t="shared" si="53"/>
        <v>-1.6494629983030038</v>
      </c>
      <c r="J218" s="4">
        <f t="shared" si="54"/>
        <v>4.6236296132177133</v>
      </c>
      <c r="K218" s="4">
        <f t="shared" si="55"/>
        <v>-1.6494629983030038</v>
      </c>
      <c r="L218" s="4">
        <f t="shared" si="56"/>
        <v>4.6236296132177133</v>
      </c>
    </row>
    <row r="219" spans="2:12" x14ac:dyDescent="0.25">
      <c r="B219">
        <f t="shared" si="46"/>
        <v>12300</v>
      </c>
      <c r="C219" s="4">
        <f t="shared" si="48"/>
        <v>5661.6221875140473</v>
      </c>
      <c r="D219" s="4">
        <f t="shared" si="49"/>
        <v>4948.0213529952271</v>
      </c>
      <c r="E219" s="4">
        <f t="shared" si="50"/>
        <v>3365898.0688451957</v>
      </c>
      <c r="F219" s="4">
        <f t="shared" si="51"/>
        <v>-8185898.4842820046</v>
      </c>
      <c r="G219" s="4">
        <f t="shared" si="52"/>
        <v>8850887.1761437692</v>
      </c>
      <c r="H219" s="4">
        <f t="shared" si="47"/>
        <v>5.0830754428845859</v>
      </c>
      <c r="I219" s="4">
        <f t="shared" si="53"/>
        <v>-1.9330394204001042</v>
      </c>
      <c r="J219" s="4">
        <f t="shared" si="54"/>
        <v>4.7011716153779748</v>
      </c>
      <c r="K219" s="4">
        <f t="shared" si="55"/>
        <v>-1.9330394204001042</v>
      </c>
      <c r="L219" s="4">
        <f t="shared" si="56"/>
        <v>4.7011716153779748</v>
      </c>
    </row>
    <row r="220" spans="2:12" x14ac:dyDescent="0.25">
      <c r="B220">
        <f t="shared" si="46"/>
        <v>12360</v>
      </c>
      <c r="C220" s="4">
        <f t="shared" si="48"/>
        <v>5545.6398222900407</v>
      </c>
      <c r="D220" s="4">
        <f t="shared" si="49"/>
        <v>5230.0916499179057</v>
      </c>
      <c r="E220" s="4">
        <f t="shared" si="50"/>
        <v>3698636.458182598</v>
      </c>
      <c r="F220" s="4">
        <f t="shared" si="51"/>
        <v>-7872092.9852869306</v>
      </c>
      <c r="G220" s="4">
        <f t="shared" si="52"/>
        <v>8697687.026951544</v>
      </c>
      <c r="H220" s="4">
        <f t="shared" si="47"/>
        <v>5.2637179814783686</v>
      </c>
      <c r="I220" s="4">
        <f t="shared" si="53"/>
        <v>-2.2383628166384777</v>
      </c>
      <c r="J220" s="4">
        <f t="shared" si="54"/>
        <v>4.7640800675082042</v>
      </c>
      <c r="K220" s="4">
        <f t="shared" si="55"/>
        <v>-2.2383628166384777</v>
      </c>
      <c r="L220" s="4">
        <f t="shared" si="56"/>
        <v>4.7640800675082042</v>
      </c>
    </row>
    <row r="221" spans="2:12" x14ac:dyDescent="0.25">
      <c r="B221">
        <f t="shared" si="46"/>
        <v>12420</v>
      </c>
      <c r="C221" s="4">
        <f t="shared" si="48"/>
        <v>5411.3380532917317</v>
      </c>
      <c r="D221" s="4">
        <f t="shared" si="49"/>
        <v>5515.9364539683975</v>
      </c>
      <c r="E221" s="4">
        <f t="shared" si="50"/>
        <v>4023316.741380102</v>
      </c>
      <c r="F221" s="4">
        <f t="shared" si="51"/>
        <v>-7541136.7980488269</v>
      </c>
      <c r="G221" s="4">
        <f t="shared" ref="G221:G238" si="57">SQRT(E221*E221+F221*F221)</f>
        <v>8547269.8452988788</v>
      </c>
      <c r="H221" s="4">
        <f t="shared" si="47"/>
        <v>5.4506128347249296</v>
      </c>
      <c r="I221" s="4">
        <f t="shared" ref="I221:I238" si="58">-H221*E221/G221</f>
        <v>-2.565677960991442</v>
      </c>
      <c r="J221" s="4">
        <f t="shared" ref="J221:J238" si="59">-H221*F221/G221</f>
        <v>4.808999571069946</v>
      </c>
      <c r="K221" s="4">
        <f t="shared" ref="K221:K238" si="60">I221/m</f>
        <v>-2.565677960991442</v>
      </c>
      <c r="L221" s="4">
        <f t="shared" ref="L221:L238" si="61">J221/m</f>
        <v>4.808999571069946</v>
      </c>
    </row>
    <row r="222" spans="2:12" x14ac:dyDescent="0.25">
      <c r="B222">
        <f t="shared" si="46"/>
        <v>12480</v>
      </c>
      <c r="C222" s="4">
        <f t="shared" si="48"/>
        <v>5257.3973756322448</v>
      </c>
      <c r="D222" s="4">
        <f t="shared" si="49"/>
        <v>5804.4764282325941</v>
      </c>
      <c r="E222" s="4">
        <f t="shared" si="50"/>
        <v>4338760.5839180369</v>
      </c>
      <c r="F222" s="4">
        <f t="shared" si="51"/>
        <v>-7192868.2123548714</v>
      </c>
      <c r="G222" s="4">
        <f t="shared" si="57"/>
        <v>8400130.7445102278</v>
      </c>
      <c r="H222" s="4">
        <f t="shared" si="47"/>
        <v>5.6432341906997694</v>
      </c>
      <c r="I222" s="4">
        <f t="shared" si="58"/>
        <v>-2.9147929737198806</v>
      </c>
      <c r="J222" s="4">
        <f t="shared" si="59"/>
        <v>4.8321914336495499</v>
      </c>
      <c r="K222" s="4">
        <f t="shared" si="60"/>
        <v>-2.9147929737198806</v>
      </c>
      <c r="L222" s="4">
        <f t="shared" si="61"/>
        <v>4.8321914336495499</v>
      </c>
    </row>
    <row r="223" spans="2:12" x14ac:dyDescent="0.25">
      <c r="B223">
        <f t="shared" si="46"/>
        <v>12540</v>
      </c>
      <c r="C223" s="4">
        <f t="shared" si="48"/>
        <v>5082.5097972090516</v>
      </c>
      <c r="D223" s="4">
        <f t="shared" si="49"/>
        <v>6094.4079142515675</v>
      </c>
      <c r="E223" s="4">
        <f t="shared" si="50"/>
        <v>4643711.17175058</v>
      </c>
      <c r="F223" s="4">
        <f t="shared" si="51"/>
        <v>-6827203.7374997772</v>
      </c>
      <c r="G223" s="4">
        <f t="shared" si="57"/>
        <v>8256801.0948533863</v>
      </c>
      <c r="H223" s="4">
        <f t="shared" si="47"/>
        <v>5.8408562753673641</v>
      </c>
      <c r="I223" s="4">
        <f t="shared" si="58"/>
        <v>-3.2849585725662358</v>
      </c>
      <c r="J223" s="4">
        <f t="shared" si="59"/>
        <v>4.8295599391685684</v>
      </c>
      <c r="K223" s="4">
        <f t="shared" si="60"/>
        <v>-3.2849585725662358</v>
      </c>
      <c r="L223" s="4">
        <f t="shared" si="61"/>
        <v>4.8295599391685684</v>
      </c>
    </row>
    <row r="224" spans="2:12" x14ac:dyDescent="0.25">
      <c r="B224">
        <f t="shared" si="46"/>
        <v>12600</v>
      </c>
      <c r="C224" s="4">
        <f t="shared" si="48"/>
        <v>4885.4122828550771</v>
      </c>
      <c r="D224" s="4">
        <f t="shared" si="49"/>
        <v>6384.181510601682</v>
      </c>
      <c r="E224" s="4">
        <f t="shared" si="50"/>
        <v>4936835.9087218847</v>
      </c>
      <c r="F224" s="4">
        <f t="shared" si="51"/>
        <v>-6444152.8468636759</v>
      </c>
      <c r="G224" s="4">
        <f t="shared" si="57"/>
        <v>8117847.9108312353</v>
      </c>
      <c r="H224" s="4">
        <f t="shared" si="47"/>
        <v>6.0425234441209064</v>
      </c>
      <c r="I224" s="4">
        <f t="shared" si="58"/>
        <v>-3.6747358469758962</v>
      </c>
      <c r="J224" s="4">
        <f t="shared" si="59"/>
        <v>4.7967078322221299</v>
      </c>
      <c r="K224" s="4">
        <f t="shared" si="60"/>
        <v>-3.6747358469758962</v>
      </c>
      <c r="L224" s="4">
        <f t="shared" si="61"/>
        <v>4.7967078322221299</v>
      </c>
    </row>
    <row r="225" spans="2:12" x14ac:dyDescent="0.25">
      <c r="B225">
        <f t="shared" si="46"/>
        <v>12660</v>
      </c>
      <c r="C225" s="4">
        <f t="shared" si="48"/>
        <v>4664.9281320365235</v>
      </c>
      <c r="D225" s="4">
        <f t="shared" si="49"/>
        <v>6671.9839805350102</v>
      </c>
      <c r="E225" s="4">
        <f t="shared" si="50"/>
        <v>5216731.5966440765</v>
      </c>
      <c r="F225" s="4">
        <f t="shared" si="51"/>
        <v>-6043833.8080315748</v>
      </c>
      <c r="G225" s="4">
        <f t="shared" si="57"/>
        <v>7983872.2215808351</v>
      </c>
      <c r="H225" s="4">
        <f t="shared" si="47"/>
        <v>6.247021631365091</v>
      </c>
      <c r="I225" s="4">
        <f t="shared" si="58"/>
        <v>-4.0818583044417203</v>
      </c>
      <c r="J225" s="4">
        <f t="shared" si="59"/>
        <v>4.72902865768474</v>
      </c>
      <c r="K225" s="4">
        <f t="shared" si="60"/>
        <v>-4.0818583044417203</v>
      </c>
      <c r="L225" s="4">
        <f t="shared" si="61"/>
        <v>4.72902865768474</v>
      </c>
    </row>
    <row r="226" spans="2:12" x14ac:dyDescent="0.25">
      <c r="B226">
        <f t="shared" si="46"/>
        <v>12720</v>
      </c>
      <c r="C226" s="4">
        <f t="shared" si="48"/>
        <v>4420.0166337700202</v>
      </c>
      <c r="D226" s="4">
        <f t="shared" si="49"/>
        <v>6955.7256999960946</v>
      </c>
      <c r="E226" s="4">
        <f t="shared" si="50"/>
        <v>5481932.594670278</v>
      </c>
      <c r="F226" s="4">
        <f t="shared" si="51"/>
        <v>-5626490.2660318092</v>
      </c>
      <c r="G226" s="4">
        <f t="shared" si="57"/>
        <v>7855506.2017835053</v>
      </c>
      <c r="H226" s="4">
        <f t="shared" si="47"/>
        <v>6.4528536192014716</v>
      </c>
      <c r="I226" s="4">
        <f t="shared" si="58"/>
        <v>-4.5030972766217561</v>
      </c>
      <c r="J226" s="4">
        <f t="shared" si="59"/>
        <v>4.6218432197688459</v>
      </c>
      <c r="K226" s="4">
        <f t="shared" si="60"/>
        <v>-4.5030972766217561</v>
      </c>
      <c r="L226" s="4">
        <f t="shared" si="61"/>
        <v>4.6218432197688459</v>
      </c>
    </row>
    <row r="227" spans="2:12" x14ac:dyDescent="0.25">
      <c r="B227">
        <f t="shared" si="46"/>
        <v>12780</v>
      </c>
      <c r="C227" s="4">
        <f t="shared" si="48"/>
        <v>4149.8307971727145</v>
      </c>
      <c r="D227" s="4">
        <f t="shared" si="49"/>
        <v>7233.0362931822256</v>
      </c>
      <c r="E227" s="4">
        <f t="shared" si="50"/>
        <v>5730922.4425006406</v>
      </c>
      <c r="F227" s="4">
        <f t="shared" si="51"/>
        <v>-5192508.0884408755</v>
      </c>
      <c r="G227" s="4">
        <f t="shared" si="57"/>
        <v>7733408.8402515883</v>
      </c>
      <c r="H227" s="4">
        <f t="shared" si="47"/>
        <v>6.6582212730455872</v>
      </c>
      <c r="I227" s="4">
        <f t="shared" si="58"/>
        <v>-4.9341435981277781</v>
      </c>
      <c r="J227" s="4">
        <f t="shared" si="59"/>
        <v>4.470585808805315</v>
      </c>
      <c r="K227" s="4">
        <f t="shared" si="60"/>
        <v>-4.9341435981277781</v>
      </c>
      <c r="L227" s="4">
        <f t="shared" si="61"/>
        <v>4.470585808805315</v>
      </c>
    </row>
    <row r="228" spans="2:12" x14ac:dyDescent="0.25">
      <c r="B228">
        <f t="shared" si="46"/>
        <v>12840</v>
      </c>
      <c r="C228" s="4">
        <f t="shared" si="48"/>
        <v>3853.782181285048</v>
      </c>
      <c r="D228" s="4">
        <f t="shared" si="49"/>
        <v>7501.2714417105444</v>
      </c>
      <c r="E228" s="4">
        <f t="shared" si="50"/>
        <v>5962149.3733777432</v>
      </c>
      <c r="F228" s="4">
        <f t="shared" si="51"/>
        <v>-4742431.8019382432</v>
      </c>
      <c r="G228" s="4">
        <f t="shared" si="57"/>
        <v>7618259.9421720859</v>
      </c>
      <c r="H228" s="4">
        <f t="shared" si="47"/>
        <v>6.8610185073326768</v>
      </c>
      <c r="I228" s="4">
        <f t="shared" si="58"/>
        <v>-5.3695223718716472</v>
      </c>
      <c r="J228" s="4">
        <f t="shared" si="59"/>
        <v>4.2710425490659052</v>
      </c>
      <c r="K228" s="4">
        <f t="shared" si="60"/>
        <v>-5.3695223718716472</v>
      </c>
      <c r="L228" s="4">
        <f t="shared" si="61"/>
        <v>4.2710425490659052</v>
      </c>
    </row>
    <row r="229" spans="2:12" x14ac:dyDescent="0.25">
      <c r="B229">
        <f t="shared" si="46"/>
        <v>12900</v>
      </c>
      <c r="C229" s="4">
        <f t="shared" si="48"/>
        <v>3531.6108389727492</v>
      </c>
      <c r="D229" s="4">
        <f t="shared" si="49"/>
        <v>7757.5339946544991</v>
      </c>
      <c r="E229" s="4">
        <f t="shared" si="50"/>
        <v>6174046.0237161079</v>
      </c>
      <c r="F229" s="4">
        <f t="shared" si="51"/>
        <v>-4276979.762258973</v>
      </c>
      <c r="G229" s="4">
        <f t="shared" si="57"/>
        <v>7510752.3051780574</v>
      </c>
      <c r="H229" s="4">
        <f t="shared" si="47"/>
        <v>7.0588391470637761</v>
      </c>
      <c r="I229" s="4">
        <f t="shared" si="58"/>
        <v>-5.8025609149611705</v>
      </c>
      <c r="J229" s="4">
        <f t="shared" si="59"/>
        <v>4.0196389057084518</v>
      </c>
      <c r="K229" s="4">
        <f t="shared" si="60"/>
        <v>-5.8025609149611705</v>
      </c>
      <c r="L229" s="4">
        <f t="shared" si="61"/>
        <v>4.0196389057084518</v>
      </c>
    </row>
    <row r="230" spans="2:12" x14ac:dyDescent="0.25">
      <c r="B230">
        <f t="shared" si="46"/>
        <v>12960</v>
      </c>
      <c r="C230" s="4">
        <f t="shared" si="48"/>
        <v>3183.4571840750791</v>
      </c>
      <c r="D230" s="4">
        <f t="shared" si="49"/>
        <v>7998.7123289970059</v>
      </c>
      <c r="E230" s="4">
        <f t="shared" si="50"/>
        <v>6365053.4547606129</v>
      </c>
      <c r="F230" s="4">
        <f t="shared" si="51"/>
        <v>-3797057.0225191526</v>
      </c>
      <c r="G230" s="4">
        <f t="shared" si="57"/>
        <v>7411581.9845848046</v>
      </c>
      <c r="H230" s="4">
        <f t="shared" si="47"/>
        <v>7.2490038606122367</v>
      </c>
      <c r="I230" s="4">
        <f t="shared" si="58"/>
        <v>-6.2254316504262084</v>
      </c>
      <c r="J230" s="4">
        <f t="shared" si="59"/>
        <v>3.7137659776893206</v>
      </c>
      <c r="K230" s="4">
        <f t="shared" si="60"/>
        <v>-6.2254316504262084</v>
      </c>
      <c r="L230" s="4">
        <f t="shared" si="61"/>
        <v>3.7137659776893206</v>
      </c>
    </row>
    <row r="231" spans="2:12" x14ac:dyDescent="0.25">
      <c r="B231">
        <f t="shared" si="46"/>
        <v>13020</v>
      </c>
      <c r="C231" s="4">
        <f t="shared" si="48"/>
        <v>2809.9312850495066</v>
      </c>
      <c r="D231" s="4">
        <f t="shared" si="49"/>
        <v>8221.5382876583644</v>
      </c>
      <c r="E231" s="4">
        <f t="shared" si="50"/>
        <v>6533649.3318635831</v>
      </c>
      <c r="F231" s="4">
        <f t="shared" si="51"/>
        <v>-3303764.7252596505</v>
      </c>
      <c r="G231" s="4">
        <f t="shared" si="57"/>
        <v>7321436.6726504862</v>
      </c>
      <c r="H231" s="4">
        <f t="shared" si="47"/>
        <v>7.4286097590445701</v>
      </c>
      <c r="I231" s="4">
        <f t="shared" si="58"/>
        <v>-6.6292905831125637</v>
      </c>
      <c r="J231" s="4">
        <f t="shared" si="59"/>
        <v>3.3521260890407016</v>
      </c>
      <c r="K231" s="4">
        <f t="shared" si="60"/>
        <v>-6.6292905831125637</v>
      </c>
      <c r="L231" s="4">
        <f t="shared" si="61"/>
        <v>3.3521260890407016</v>
      </c>
    </row>
    <row r="232" spans="2:12" x14ac:dyDescent="0.25">
      <c r="B232">
        <f t="shared" si="46"/>
        <v>13080</v>
      </c>
      <c r="C232" s="4">
        <f t="shared" si="48"/>
        <v>2412.173850062753</v>
      </c>
      <c r="D232" s="4">
        <f t="shared" si="49"/>
        <v>8422.6658530008062</v>
      </c>
      <c r="E232" s="4">
        <f t="shared" si="50"/>
        <v>6678379.7628673483</v>
      </c>
      <c r="F232" s="4">
        <f t="shared" si="51"/>
        <v>-2798404.7740796022</v>
      </c>
      <c r="G232" s="4">
        <f t="shared" si="57"/>
        <v>7240982.359919657</v>
      </c>
      <c r="H232" s="4">
        <f t="shared" si="47"/>
        <v>7.5946049164647853</v>
      </c>
      <c r="I232" s="4">
        <f t="shared" si="58"/>
        <v>-7.0045269080940082</v>
      </c>
      <c r="J232" s="4">
        <f t="shared" si="59"/>
        <v>2.9350684201527715</v>
      </c>
      <c r="K232" s="4">
        <f t="shared" si="60"/>
        <v>-7.0045269080940082</v>
      </c>
      <c r="L232" s="4">
        <f t="shared" si="61"/>
        <v>2.9350684201527715</v>
      </c>
    </row>
    <row r="233" spans="2:12" x14ac:dyDescent="0.25">
      <c r="B233">
        <f t="shared" si="46"/>
        <v>13140</v>
      </c>
      <c r="C233" s="4">
        <f t="shared" si="48"/>
        <v>1991.9022355771126</v>
      </c>
      <c r="D233" s="4">
        <f t="shared" si="49"/>
        <v>8598.7699582099722</v>
      </c>
      <c r="E233" s="4">
        <f t="shared" si="50"/>
        <v>6797893.8970019752</v>
      </c>
      <c r="F233" s="4">
        <f t="shared" si="51"/>
        <v>-2282478.5765870037</v>
      </c>
      <c r="G233" s="4">
        <f t="shared" si="57"/>
        <v>7170848.6169682415</v>
      </c>
      <c r="H233" s="4">
        <f t="shared" si="47"/>
        <v>7.7438878823676429</v>
      </c>
      <c r="I233" s="4">
        <f t="shared" si="58"/>
        <v>-7.3411294794382478</v>
      </c>
      <c r="J233" s="4">
        <f t="shared" si="59"/>
        <v>2.4648767719306215</v>
      </c>
      <c r="K233" s="4">
        <f t="shared" si="60"/>
        <v>-7.3411294794382478</v>
      </c>
      <c r="L233" s="4">
        <f t="shared" si="61"/>
        <v>2.4648767719306215</v>
      </c>
    </row>
    <row r="234" spans="2:12" x14ac:dyDescent="0.25">
      <c r="B234">
        <f t="shared" si="46"/>
        <v>13200</v>
      </c>
      <c r="C234" s="4">
        <f t="shared" si="48"/>
        <v>1551.4344668108179</v>
      </c>
      <c r="D234" s="4">
        <f t="shared" si="49"/>
        <v>8746.66256452581</v>
      </c>
      <c r="E234" s="4">
        <f t="shared" si="50"/>
        <v>6890979.9650106244</v>
      </c>
      <c r="F234" s="4">
        <f t="shared" si="51"/>
        <v>-1757678.8227154552</v>
      </c>
      <c r="G234" s="4">
        <f t="shared" si="57"/>
        <v>7111613.0182962166</v>
      </c>
      <c r="H234" s="4">
        <f t="shared" si="47"/>
        <v>7.8734293079908895</v>
      </c>
      <c r="I234" s="4">
        <f t="shared" si="58"/>
        <v>-7.6291614121448816</v>
      </c>
      <c r="J234" s="4">
        <f t="shared" si="59"/>
        <v>1.9459663962590434</v>
      </c>
      <c r="K234" s="4">
        <f t="shared" si="60"/>
        <v>-7.6291614121448816</v>
      </c>
      <c r="L234" s="4">
        <f t="shared" si="61"/>
        <v>1.9459663962590434</v>
      </c>
    </row>
    <row r="235" spans="2:12" x14ac:dyDescent="0.25">
      <c r="B235">
        <f t="shared" si="46"/>
        <v>13260</v>
      </c>
      <c r="C235" s="4">
        <f t="shared" si="48"/>
        <v>1093.6847820821249</v>
      </c>
      <c r="D235" s="4">
        <f t="shared" si="49"/>
        <v>8863.420548301352</v>
      </c>
      <c r="E235" s="4">
        <f t="shared" si="50"/>
        <v>6956601.0519355517</v>
      </c>
      <c r="F235" s="4">
        <f t="shared" si="51"/>
        <v>-1225873.589817374</v>
      </c>
      <c r="G235" s="4">
        <f t="shared" si="57"/>
        <v>7063785.4054325968</v>
      </c>
      <c r="H235" s="4">
        <f t="shared" si="47"/>
        <v>7.9804093878741167</v>
      </c>
      <c r="I235" s="4">
        <f t="shared" si="58"/>
        <v>-7.8593163801189281</v>
      </c>
      <c r="J235" s="4">
        <f t="shared" si="59"/>
        <v>1.3849476651713759</v>
      </c>
      <c r="K235" s="4">
        <f t="shared" si="60"/>
        <v>-7.8593163801189281</v>
      </c>
      <c r="L235" s="4">
        <f t="shared" si="61"/>
        <v>1.3849476651713759</v>
      </c>
    </row>
    <row r="236" spans="2:12" x14ac:dyDescent="0.25">
      <c r="B236">
        <f t="shared" si="46"/>
        <v>13320</v>
      </c>
      <c r="C236" s="4">
        <f t="shared" si="48"/>
        <v>622.12579927498928</v>
      </c>
      <c r="D236" s="4">
        <f t="shared" si="49"/>
        <v>8946.5174082116355</v>
      </c>
      <c r="E236" s="4">
        <f t="shared" si="50"/>
        <v>6993928.599892051</v>
      </c>
      <c r="F236" s="4">
        <f t="shared" si="51"/>
        <v>-689082.54532467586</v>
      </c>
      <c r="G236" s="4">
        <f t="shared" si="57"/>
        <v>7027792.8266746113</v>
      </c>
      <c r="H236" s="4">
        <f t="shared" si="47"/>
        <v>8.0623614469341582</v>
      </c>
      <c r="I236" s="4">
        <f t="shared" si="58"/>
        <v>-8.0235120324486235</v>
      </c>
      <c r="J236" s="4">
        <f t="shared" si="59"/>
        <v>0.79052309653950381</v>
      </c>
      <c r="K236" s="4">
        <f t="shared" si="60"/>
        <v>-8.0235120324486235</v>
      </c>
      <c r="L236" s="4">
        <f t="shared" si="61"/>
        <v>0.79052309653950381</v>
      </c>
    </row>
    <row r="237" spans="2:12" x14ac:dyDescent="0.25">
      <c r="B237">
        <f t="shared" si="46"/>
        <v>13380</v>
      </c>
      <c r="C237" s="4">
        <f t="shared" si="48"/>
        <v>140.71507732807186</v>
      </c>
      <c r="D237" s="4">
        <f t="shared" si="49"/>
        <v>8993.9487940040053</v>
      </c>
      <c r="E237" s="4">
        <f t="shared" si="50"/>
        <v>7002371.5045317356</v>
      </c>
      <c r="F237" s="4">
        <f t="shared" si="51"/>
        <v>-149445.61768443557</v>
      </c>
      <c r="G237" s="4">
        <f t="shared" si="57"/>
        <v>7003966.0678877598</v>
      </c>
      <c r="H237" s="4">
        <f t="shared" si="47"/>
        <v>8.1173093697313323</v>
      </c>
      <c r="I237" s="4">
        <f t="shared" si="58"/>
        <v>-8.1154613362107479</v>
      </c>
      <c r="J237" s="4">
        <f t="shared" si="59"/>
        <v>0.17320134063142287</v>
      </c>
      <c r="K237" s="4">
        <f t="shared" si="60"/>
        <v>-8.1154613362107479</v>
      </c>
      <c r="L237" s="4">
        <f t="shared" si="61"/>
        <v>0.17320134063142287</v>
      </c>
    </row>
    <row r="238" spans="2:12" x14ac:dyDescent="0.25">
      <c r="B238">
        <f t="shared" si="46"/>
        <v>13440</v>
      </c>
      <c r="C238" s="4">
        <f t="shared" si="48"/>
        <v>-346.21260284457304</v>
      </c>
      <c r="D238" s="4">
        <f t="shared" si="49"/>
        <v>9004.3408744418903</v>
      </c>
      <c r="E238" s="4">
        <f t="shared" si="50"/>
        <v>6981598.7483610613</v>
      </c>
      <c r="F238" s="4">
        <f t="shared" si="51"/>
        <v>390814.83478207781</v>
      </c>
      <c r="G238" s="4">
        <f t="shared" si="57"/>
        <v>6992528.6783968555</v>
      </c>
      <c r="H238" s="4">
        <f t="shared" si="47"/>
        <v>8.1438853799565774</v>
      </c>
      <c r="I238" s="4">
        <f t="shared" si="58"/>
        <v>-8.1311557793333495</v>
      </c>
      <c r="J238" s="4">
        <f t="shared" si="59"/>
        <v>-0.45516455714867421</v>
      </c>
      <c r="K238" s="4">
        <f t="shared" si="60"/>
        <v>-8.1311557793333495</v>
      </c>
      <c r="L238" s="4">
        <f t="shared" si="61"/>
        <v>-0.45516455714867421</v>
      </c>
    </row>
    <row r="239" spans="2:12" x14ac:dyDescent="0.25"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2:12" x14ac:dyDescent="0.25"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3:12" x14ac:dyDescent="0.25">
      <c r="C241" s="4"/>
      <c r="D241" s="4"/>
      <c r="E241" s="4"/>
      <c r="F241" s="4"/>
      <c r="G241" s="4"/>
      <c r="H241" s="4"/>
      <c r="I241" s="4"/>
      <c r="J241" s="4"/>
      <c r="K241" s="4"/>
      <c r="L241" s="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i s rychlosti</vt:lpstr>
      <vt:lpstr>'i s rychlosti'!dt</vt:lpstr>
      <vt:lpstr>GMz</vt:lpstr>
      <vt:lpstr>'i s rychlosti'!m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reviewer</cp:lastModifiedBy>
  <dcterms:created xsi:type="dcterms:W3CDTF">2012-10-14T19:13:26Z</dcterms:created>
  <dcterms:modified xsi:type="dcterms:W3CDTF">2016-11-03T07:53:31Z</dcterms:modified>
</cp:coreProperties>
</file>