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8505" activeTab="1"/>
  </bookViews>
  <sheets>
    <sheet name="netlumeny oscilator" sheetId="5" r:id="rId1"/>
    <sheet name="tlumeny oscilator" sheetId="8" r:id="rId2"/>
    <sheet name="List2" sheetId="2" r:id="rId3"/>
    <sheet name="List3" sheetId="3" r:id="rId4"/>
  </sheets>
  <definedNames>
    <definedName name="b" localSheetId="1">'tlumeny oscilator'!$E$5</definedName>
    <definedName name="b">#REF!</definedName>
    <definedName name="bbb">#REF!</definedName>
    <definedName name="dt" localSheetId="0">'netlumeny oscilator'!$B$7</definedName>
    <definedName name="dt" localSheetId="1">'tlumeny oscilator'!$B$7</definedName>
    <definedName name="dt">#REF!</definedName>
    <definedName name="g" localSheetId="0">'netlumeny oscilator'!$B$5</definedName>
    <definedName name="g" localSheetId="1">'tlumeny oscilator'!$B$5</definedName>
    <definedName name="g">#REF!</definedName>
    <definedName name="k" localSheetId="1">'tlumeny oscilator'!$E$6</definedName>
    <definedName name="k" comment="tuhost pružiny">'netlumeny oscilator'!$E$6</definedName>
    <definedName name="m" localSheetId="0">'netlumeny oscilator'!$B$6</definedName>
    <definedName name="m" localSheetId="1">'tlumeny oscilator'!$B$6</definedName>
    <definedName name="m">#REF!</definedName>
  </definedNames>
  <calcPr calcId="145621"/>
</workbook>
</file>

<file path=xl/calcChain.xml><?xml version="1.0" encoding="utf-8"?>
<calcChain xmlns="http://schemas.openxmlformats.org/spreadsheetml/2006/main">
  <c r="E10" i="8" l="1"/>
  <c r="F10" i="8" s="1"/>
  <c r="C11" i="8" s="1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E10" i="5"/>
  <c r="F10" i="5" s="1"/>
  <c r="C11" i="5" s="1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D11" i="8" l="1"/>
  <c r="E11" i="8" s="1"/>
  <c r="D11" i="5"/>
  <c r="E11" i="5" s="1"/>
  <c r="F11" i="5" s="1"/>
  <c r="C12" i="5" s="1"/>
  <c r="F11" i="8" l="1"/>
  <c r="C12" i="8" s="1"/>
  <c r="D12" i="8" s="1"/>
  <c r="E12" i="8" s="1"/>
  <c r="D12" i="5"/>
  <c r="F12" i="8" l="1"/>
  <c r="C13" i="8" s="1"/>
  <c r="E12" i="5"/>
  <c r="F12" i="5" s="1"/>
  <c r="C13" i="5" s="1"/>
  <c r="D13" i="5" s="1"/>
  <c r="D13" i="8" l="1"/>
  <c r="E13" i="8" s="1"/>
  <c r="E13" i="5"/>
  <c r="F13" i="5" s="1"/>
  <c r="C14" i="5" s="1"/>
  <c r="F13" i="8" l="1"/>
  <c r="C14" i="8" s="1"/>
  <c r="D14" i="8" s="1"/>
  <c r="E14" i="8" s="1"/>
  <c r="D14" i="5"/>
  <c r="F14" i="8" l="1"/>
  <c r="C15" i="8" s="1"/>
  <c r="E14" i="5"/>
  <c r="F14" i="5" s="1"/>
  <c r="C15" i="5" s="1"/>
  <c r="D15" i="5" s="1"/>
  <c r="D15" i="8" l="1"/>
  <c r="E15" i="8" s="1"/>
  <c r="E15" i="5"/>
  <c r="F15" i="5" s="1"/>
  <c r="C16" i="5" s="1"/>
  <c r="F15" i="8" l="1"/>
  <c r="C16" i="8" s="1"/>
  <c r="D16" i="5"/>
  <c r="D16" i="8" l="1"/>
  <c r="E16" i="8" s="1"/>
  <c r="E16" i="5"/>
  <c r="F16" i="5" s="1"/>
  <c r="C17" i="5" s="1"/>
  <c r="D17" i="5" s="1"/>
  <c r="F16" i="8" l="1"/>
  <c r="C17" i="8" s="1"/>
  <c r="D17" i="8" s="1"/>
  <c r="E17" i="8" s="1"/>
  <c r="E17" i="5"/>
  <c r="F17" i="5" s="1"/>
  <c r="C18" i="5" s="1"/>
  <c r="F17" i="8" l="1"/>
  <c r="C18" i="8" s="1"/>
  <c r="D18" i="5"/>
  <c r="D18" i="8" l="1"/>
  <c r="E18" i="8" s="1"/>
  <c r="E18" i="5"/>
  <c r="F18" i="5" s="1"/>
  <c r="C19" i="5" s="1"/>
  <c r="F18" i="8" l="1"/>
  <c r="C19" i="8" s="1"/>
  <c r="D19" i="8" s="1"/>
  <c r="E19" i="8" s="1"/>
  <c r="D19" i="5"/>
  <c r="F19" i="8" l="1"/>
  <c r="C20" i="8" s="1"/>
  <c r="E19" i="5"/>
  <c r="F19" i="5" s="1"/>
  <c r="C20" i="5" s="1"/>
  <c r="D20" i="8" l="1"/>
  <c r="E20" i="8" s="1"/>
  <c r="D20" i="5"/>
  <c r="F20" i="8" l="1"/>
  <c r="C21" i="8" s="1"/>
  <c r="E20" i="5"/>
  <c r="F20" i="5" s="1"/>
  <c r="C21" i="5" s="1"/>
  <c r="D21" i="8" l="1"/>
  <c r="E21" i="8" s="1"/>
  <c r="D21" i="5"/>
  <c r="F21" i="8" l="1"/>
  <c r="C22" i="8" s="1"/>
  <c r="D22" i="8" s="1"/>
  <c r="E22" i="8" s="1"/>
  <c r="E21" i="5"/>
  <c r="F21" i="5" s="1"/>
  <c r="C22" i="5" s="1"/>
  <c r="F22" i="8" l="1"/>
  <c r="C23" i="8" s="1"/>
  <c r="D22" i="5"/>
  <c r="D23" i="8" l="1"/>
  <c r="E23" i="8" s="1"/>
  <c r="E22" i="5"/>
  <c r="F22" i="5" s="1"/>
  <c r="C23" i="5" s="1"/>
  <c r="D23" i="5" s="1"/>
  <c r="F23" i="8" l="1"/>
  <c r="C24" i="8" s="1"/>
  <c r="E23" i="5"/>
  <c r="F23" i="5" s="1"/>
  <c r="C24" i="5" s="1"/>
  <c r="D24" i="8" l="1"/>
  <c r="E24" i="8" s="1"/>
  <c r="D24" i="5"/>
  <c r="F24" i="8" l="1"/>
  <c r="C25" i="8" s="1"/>
  <c r="D25" i="8" s="1"/>
  <c r="E25" i="8" s="1"/>
  <c r="E24" i="5"/>
  <c r="F24" i="5" s="1"/>
  <c r="C25" i="5" s="1"/>
  <c r="D25" i="5" s="1"/>
  <c r="F25" i="8" l="1"/>
  <c r="C26" i="8" s="1"/>
  <c r="E25" i="5"/>
  <c r="F25" i="5" s="1"/>
  <c r="C26" i="5" s="1"/>
  <c r="D26" i="8" l="1"/>
  <c r="E26" i="8" s="1"/>
  <c r="D26" i="5"/>
  <c r="F26" i="8" l="1"/>
  <c r="C27" i="8" s="1"/>
  <c r="D27" i="8" s="1"/>
  <c r="E27" i="8" s="1"/>
  <c r="E26" i="5"/>
  <c r="F26" i="5" s="1"/>
  <c r="C27" i="5" s="1"/>
  <c r="D27" i="5" s="1"/>
  <c r="F27" i="8" l="1"/>
  <c r="C28" i="8" s="1"/>
  <c r="E27" i="5"/>
  <c r="F27" i="5" s="1"/>
  <c r="C28" i="5" s="1"/>
  <c r="D28" i="8" l="1"/>
  <c r="E28" i="8" s="1"/>
  <c r="D28" i="5"/>
  <c r="F28" i="8" l="1"/>
  <c r="C29" i="8" s="1"/>
  <c r="E28" i="5"/>
  <c r="F28" i="5" s="1"/>
  <c r="C29" i="5" s="1"/>
  <c r="D29" i="8" l="1"/>
  <c r="E29" i="8" s="1"/>
  <c r="D29" i="5"/>
  <c r="F29" i="8" l="1"/>
  <c r="C30" i="8" s="1"/>
  <c r="D30" i="8" s="1"/>
  <c r="E30" i="8" s="1"/>
  <c r="E29" i="5"/>
  <c r="F29" i="5" s="1"/>
  <c r="C30" i="5" s="1"/>
  <c r="F30" i="8" l="1"/>
  <c r="C31" i="8" s="1"/>
  <c r="D30" i="5"/>
  <c r="D31" i="8" l="1"/>
  <c r="E31" i="8" s="1"/>
  <c r="E30" i="5"/>
  <c r="F30" i="5" s="1"/>
  <c r="C31" i="5" s="1"/>
  <c r="F31" i="8" l="1"/>
  <c r="C32" i="8" s="1"/>
  <c r="D31" i="5"/>
  <c r="D32" i="8" l="1"/>
  <c r="E32" i="8" s="1"/>
  <c r="E31" i="5"/>
  <c r="F31" i="5" s="1"/>
  <c r="C32" i="5" s="1"/>
  <c r="F32" i="8" l="1"/>
  <c r="C33" i="8" s="1"/>
  <c r="D33" i="8" s="1"/>
  <c r="E33" i="8" s="1"/>
  <c r="D32" i="5"/>
  <c r="F33" i="8" l="1"/>
  <c r="C34" i="8" s="1"/>
  <c r="E32" i="5"/>
  <c r="F32" i="5" s="1"/>
  <c r="C33" i="5" s="1"/>
  <c r="D33" i="5" s="1"/>
  <c r="D34" i="8" l="1"/>
  <c r="E34" i="8" s="1"/>
  <c r="E33" i="5"/>
  <c r="F33" i="5" s="1"/>
  <c r="C34" i="5" s="1"/>
  <c r="F34" i="8" l="1"/>
  <c r="C35" i="8" s="1"/>
  <c r="D35" i="8" s="1"/>
  <c r="E35" i="8" s="1"/>
  <c r="D34" i="5"/>
  <c r="F35" i="8" l="1"/>
  <c r="C36" i="8" s="1"/>
  <c r="E34" i="5"/>
  <c r="F34" i="5" s="1"/>
  <c r="C35" i="5" s="1"/>
  <c r="D35" i="5" s="1"/>
  <c r="D36" i="8" l="1"/>
  <c r="E36" i="8" s="1"/>
  <c r="E35" i="5"/>
  <c r="F35" i="5" s="1"/>
  <c r="C36" i="5" s="1"/>
  <c r="F36" i="8" l="1"/>
  <c r="C37" i="8" s="1"/>
  <c r="D36" i="5"/>
  <c r="D37" i="8" l="1"/>
  <c r="E37" i="8" s="1"/>
  <c r="E36" i="5"/>
  <c r="F36" i="5" s="1"/>
  <c r="C37" i="5" s="1"/>
  <c r="D37" i="5" s="1"/>
  <c r="F37" i="8" l="1"/>
  <c r="C38" i="8" s="1"/>
  <c r="D38" i="8" s="1"/>
  <c r="E38" i="8" s="1"/>
  <c r="E37" i="5"/>
  <c r="F37" i="5" s="1"/>
  <c r="C38" i="5" s="1"/>
  <c r="F38" i="8" l="1"/>
  <c r="C39" i="8" s="1"/>
  <c r="D38" i="5"/>
  <c r="D39" i="8" l="1"/>
  <c r="E39" i="8" s="1"/>
  <c r="E38" i="5"/>
  <c r="F38" i="5" s="1"/>
  <c r="C39" i="5" s="1"/>
  <c r="D39" i="5" s="1"/>
  <c r="F39" i="8" l="1"/>
  <c r="C40" i="8" s="1"/>
  <c r="E39" i="5"/>
  <c r="F39" i="5" s="1"/>
  <c r="C40" i="5" s="1"/>
  <c r="D40" i="8" l="1"/>
  <c r="E40" i="8" s="1"/>
  <c r="D40" i="5"/>
  <c r="F40" i="8" l="1"/>
  <c r="C41" i="8" s="1"/>
  <c r="D41" i="8" s="1"/>
  <c r="E41" i="8" s="1"/>
  <c r="E40" i="5"/>
  <c r="F40" i="5" s="1"/>
  <c r="C41" i="5" s="1"/>
  <c r="F41" i="8" l="1"/>
  <c r="C42" i="8" s="1"/>
  <c r="E41" i="5"/>
  <c r="F41" i="5" s="1"/>
  <c r="C42" i="5" s="1"/>
  <c r="D42" i="8" l="1"/>
  <c r="E42" i="8" s="1"/>
  <c r="D42" i="5"/>
  <c r="F42" i="8" l="1"/>
  <c r="C43" i="8" s="1"/>
  <c r="D43" i="8" s="1"/>
  <c r="E43" i="8" s="1"/>
  <c r="E42" i="5"/>
  <c r="F42" i="5" s="1"/>
  <c r="C43" i="5" s="1"/>
  <c r="D43" i="5" s="1"/>
  <c r="F43" i="8" l="1"/>
  <c r="C44" i="8" s="1"/>
  <c r="E43" i="5"/>
  <c r="F43" i="5" s="1"/>
  <c r="C44" i="5" s="1"/>
  <c r="D44" i="8" l="1"/>
  <c r="E44" i="8" s="1"/>
  <c r="D44" i="5"/>
  <c r="F44" i="8" l="1"/>
  <c r="C45" i="8" s="1"/>
  <c r="E44" i="5"/>
  <c r="F44" i="5" s="1"/>
  <c r="C45" i="5" s="1"/>
  <c r="D45" i="5" s="1"/>
  <c r="D45" i="8" l="1"/>
  <c r="E45" i="8" s="1"/>
  <c r="E45" i="5"/>
  <c r="F45" i="5" s="1"/>
  <c r="C46" i="5" s="1"/>
  <c r="F45" i="8" l="1"/>
  <c r="C46" i="8" s="1"/>
  <c r="D46" i="8" s="1"/>
  <c r="E46" i="8" s="1"/>
  <c r="D46" i="5"/>
  <c r="F46" i="8" l="1"/>
  <c r="C47" i="8" s="1"/>
  <c r="E46" i="5"/>
  <c r="F46" i="5" s="1"/>
  <c r="C47" i="5" s="1"/>
  <c r="D47" i="5" s="1"/>
  <c r="D47" i="8" l="1"/>
  <c r="E47" i="8" s="1"/>
  <c r="E47" i="5"/>
  <c r="F47" i="5" s="1"/>
  <c r="C48" i="5" s="1"/>
  <c r="F47" i="8" l="1"/>
  <c r="C48" i="8" s="1"/>
  <c r="D48" i="5"/>
  <c r="D48" i="8" l="1"/>
  <c r="E48" i="8" s="1"/>
  <c r="E48" i="5"/>
  <c r="F48" i="5" s="1"/>
  <c r="C49" i="5" s="1"/>
  <c r="F48" i="8" l="1"/>
  <c r="C49" i="8" s="1"/>
  <c r="D49" i="8" s="1"/>
  <c r="E49" i="8" s="1"/>
  <c r="D49" i="5"/>
  <c r="F49" i="8" l="1"/>
  <c r="C50" i="8" s="1"/>
  <c r="E49" i="5"/>
  <c r="F49" i="5" s="1"/>
  <c r="C50" i="5" s="1"/>
  <c r="D50" i="5" s="1"/>
  <c r="D50" i="8" l="1"/>
  <c r="E50" i="8" s="1"/>
  <c r="E50" i="5"/>
  <c r="F50" i="5" s="1"/>
  <c r="C51" i="5" s="1"/>
  <c r="F50" i="8" l="1"/>
  <c r="C51" i="8" s="1"/>
  <c r="D51" i="5"/>
  <c r="D51" i="8" l="1"/>
  <c r="E51" i="8" s="1"/>
  <c r="E51" i="5"/>
  <c r="F51" i="5" s="1"/>
  <c r="C52" i="5" s="1"/>
  <c r="F51" i="8" l="1"/>
  <c r="C52" i="8" s="1"/>
  <c r="D52" i="8" s="1"/>
  <c r="E52" i="8" s="1"/>
  <c r="D52" i="5"/>
  <c r="F52" i="8" l="1"/>
  <c r="C53" i="8" s="1"/>
  <c r="E52" i="5"/>
  <c r="F52" i="5" s="1"/>
  <c r="C53" i="5" s="1"/>
  <c r="D53" i="5" s="1"/>
  <c r="D53" i="8" l="1"/>
  <c r="E53" i="8" s="1"/>
  <c r="E53" i="5"/>
  <c r="F53" i="5" s="1"/>
  <c r="C54" i="5" s="1"/>
  <c r="F53" i="8" l="1"/>
  <c r="C54" i="8" s="1"/>
  <c r="D54" i="5"/>
  <c r="D54" i="8" l="1"/>
  <c r="E54" i="8" s="1"/>
  <c r="E54" i="5"/>
  <c r="F54" i="5" s="1"/>
  <c r="C55" i="5" s="1"/>
  <c r="D55" i="5" s="1"/>
  <c r="F54" i="8" l="1"/>
  <c r="C55" i="8" s="1"/>
  <c r="D55" i="8" s="1"/>
  <c r="E55" i="8" s="1"/>
  <c r="E55" i="5"/>
  <c r="F55" i="5" s="1"/>
  <c r="C56" i="5" s="1"/>
  <c r="F55" i="8" l="1"/>
  <c r="C56" i="8" s="1"/>
  <c r="D56" i="5"/>
  <c r="D56" i="8" l="1"/>
  <c r="E56" i="8" s="1"/>
  <c r="E56" i="5"/>
  <c r="F56" i="5" s="1"/>
  <c r="C57" i="5" s="1"/>
  <c r="F56" i="8" l="1"/>
  <c r="C57" i="8" s="1"/>
  <c r="D57" i="8" s="1"/>
  <c r="E57" i="8" s="1"/>
  <c r="D57" i="5"/>
  <c r="F57" i="8" l="1"/>
  <c r="C58" i="8" s="1"/>
  <c r="E57" i="5"/>
  <c r="F57" i="5" s="1"/>
  <c r="C58" i="5" s="1"/>
  <c r="D58" i="8" l="1"/>
  <c r="E58" i="8" s="1"/>
  <c r="D58" i="5"/>
  <c r="F58" i="8" l="1"/>
  <c r="C59" i="8" s="1"/>
  <c r="D59" i="8" s="1"/>
  <c r="E59" i="8" s="1"/>
  <c r="E58" i="5"/>
  <c r="F58" i="5" s="1"/>
  <c r="C59" i="5" s="1"/>
  <c r="F59" i="8" l="1"/>
  <c r="C60" i="8" s="1"/>
  <c r="D59" i="5"/>
  <c r="D60" i="8" l="1"/>
  <c r="E60" i="8" s="1"/>
  <c r="E59" i="5"/>
  <c r="F59" i="5" s="1"/>
  <c r="C60" i="5" s="1"/>
  <c r="F60" i="8" l="1"/>
  <c r="C61" i="8" s="1"/>
  <c r="D60" i="5"/>
  <c r="D61" i="8" l="1"/>
  <c r="E61" i="8" s="1"/>
  <c r="E60" i="5"/>
  <c r="F60" i="5" s="1"/>
  <c r="C61" i="5" s="1"/>
  <c r="F61" i="8" l="1"/>
  <c r="C62" i="8" s="1"/>
  <c r="D62" i="8" s="1"/>
  <c r="E62" i="8" s="1"/>
  <c r="D61" i="5"/>
  <c r="F62" i="8" l="1"/>
  <c r="C63" i="8" s="1"/>
  <c r="E61" i="5"/>
  <c r="F61" i="5" s="1"/>
  <c r="C62" i="5" s="1"/>
  <c r="D62" i="5" s="1"/>
  <c r="D63" i="8" l="1"/>
  <c r="E63" i="8" s="1"/>
  <c r="E62" i="5"/>
  <c r="F62" i="5" s="1"/>
  <c r="C63" i="5" s="1"/>
  <c r="F63" i="8" l="1"/>
  <c r="C64" i="8" s="1"/>
  <c r="D64" i="8" s="1"/>
  <c r="E64" i="8" s="1"/>
  <c r="D63" i="5"/>
  <c r="F64" i="8" l="1"/>
  <c r="C65" i="8" s="1"/>
  <c r="E63" i="5"/>
  <c r="F63" i="5" s="1"/>
  <c r="C64" i="5" s="1"/>
  <c r="D64" i="5" s="1"/>
  <c r="D65" i="8" l="1"/>
  <c r="E65" i="8" s="1"/>
  <c r="E64" i="5"/>
  <c r="F64" i="5" s="1"/>
  <c r="C65" i="5" s="1"/>
  <c r="F65" i="8" l="1"/>
  <c r="C66" i="8" s="1"/>
  <c r="D65" i="5"/>
  <c r="D66" i="8" l="1"/>
  <c r="E66" i="8" s="1"/>
  <c r="E65" i="5"/>
  <c r="F65" i="5" s="1"/>
  <c r="C66" i="5" s="1"/>
  <c r="D66" i="5" s="1"/>
  <c r="F66" i="8" l="1"/>
  <c r="C67" i="8" s="1"/>
  <c r="D67" i="8" s="1"/>
  <c r="E67" i="8" s="1"/>
  <c r="E66" i="5"/>
  <c r="F66" i="5" s="1"/>
  <c r="C67" i="5" s="1"/>
  <c r="F67" i="8" l="1"/>
  <c r="C68" i="8" s="1"/>
  <c r="D67" i="5"/>
  <c r="D68" i="8" l="1"/>
  <c r="E68" i="8" s="1"/>
  <c r="E67" i="5"/>
  <c r="F67" i="5" s="1"/>
  <c r="C68" i="5" s="1"/>
  <c r="D68" i="5" s="1"/>
  <c r="F68" i="8" l="1"/>
  <c r="C69" i="8" s="1"/>
  <c r="E68" i="5"/>
  <c r="F68" i="5" s="1"/>
  <c r="C69" i="5" s="1"/>
  <c r="D69" i="8" l="1"/>
  <c r="E69" i="8" s="1"/>
  <c r="D69" i="5"/>
  <c r="F69" i="8" l="1"/>
  <c r="C70" i="8" s="1"/>
  <c r="E69" i="5"/>
  <c r="F69" i="5" s="1"/>
  <c r="C70" i="5" s="1"/>
  <c r="D70" i="8" l="1"/>
  <c r="E70" i="8" s="1"/>
  <c r="D70" i="5"/>
  <c r="F70" i="8" l="1"/>
  <c r="C71" i="8" s="1"/>
  <c r="D71" i="8" s="1"/>
  <c r="E71" i="8" s="1"/>
  <c r="E70" i="5"/>
  <c r="F70" i="5" s="1"/>
  <c r="C71" i="5" s="1"/>
  <c r="D71" i="5" s="1"/>
  <c r="E71" i="5" s="1"/>
  <c r="F71" i="5" s="1"/>
  <c r="C72" i="5" s="1"/>
  <c r="F71" i="8" l="1"/>
  <c r="C72" i="8" s="1"/>
  <c r="D72" i="5"/>
  <c r="D72" i="8" l="1"/>
  <c r="E72" i="8" s="1"/>
  <c r="E72" i="5"/>
  <c r="F72" i="5" s="1"/>
  <c r="C73" i="5" s="1"/>
  <c r="D73" i="5" s="1"/>
  <c r="F72" i="8" l="1"/>
  <c r="C73" i="8" s="1"/>
  <c r="D73" i="8" s="1"/>
  <c r="E73" i="8" s="1"/>
  <c r="E73" i="5"/>
  <c r="F73" i="5" s="1"/>
  <c r="C74" i="5" s="1"/>
  <c r="D74" i="5" s="1"/>
  <c r="E74" i="5" s="1"/>
  <c r="F74" i="5" s="1"/>
  <c r="C75" i="5" s="1"/>
  <c r="D75" i="5" s="1"/>
  <c r="F73" i="8" l="1"/>
  <c r="C74" i="8" s="1"/>
  <c r="E75" i="5"/>
  <c r="F75" i="5" s="1"/>
  <c r="C76" i="5" s="1"/>
  <c r="D76" i="5" s="1"/>
  <c r="D74" i="8" l="1"/>
  <c r="E74" i="8" s="1"/>
  <c r="E76" i="5"/>
  <c r="F76" i="5" s="1"/>
  <c r="C77" i="5" s="1"/>
  <c r="D77" i="5" s="1"/>
  <c r="E77" i="5" s="1"/>
  <c r="F77" i="5" s="1"/>
  <c r="C78" i="5" s="1"/>
  <c r="D78" i="5" s="1"/>
  <c r="F74" i="8" l="1"/>
  <c r="C75" i="8" s="1"/>
  <c r="D75" i="8" s="1"/>
  <c r="E75" i="8" s="1"/>
  <c r="E78" i="5"/>
  <c r="F78" i="5" s="1"/>
  <c r="C79" i="5" s="1"/>
  <c r="D79" i="5" s="1"/>
  <c r="F75" i="8" l="1"/>
  <c r="C76" i="8" s="1"/>
  <c r="D76" i="8" s="1"/>
  <c r="E76" i="8" s="1"/>
  <c r="E79" i="5"/>
  <c r="F79" i="5" s="1"/>
  <c r="C80" i="5" s="1"/>
  <c r="D80" i="5" s="1"/>
  <c r="F76" i="8" l="1"/>
  <c r="C77" i="8" s="1"/>
  <c r="E80" i="5"/>
  <c r="F80" i="5" s="1"/>
  <c r="C81" i="5" s="1"/>
  <c r="D81" i="5" s="1"/>
  <c r="D77" i="8" l="1"/>
  <c r="E77" i="8" s="1"/>
  <c r="E81" i="5"/>
  <c r="F81" i="5" s="1"/>
  <c r="C82" i="5" s="1"/>
  <c r="D82" i="5" s="1"/>
  <c r="F77" i="8" l="1"/>
  <c r="C78" i="8" s="1"/>
  <c r="D78" i="8" s="1"/>
  <c r="E78" i="8" s="1"/>
  <c r="E82" i="5"/>
  <c r="F82" i="5" s="1"/>
  <c r="C83" i="5" s="1"/>
  <c r="D83" i="5" s="1"/>
  <c r="E83" i="5" s="1"/>
  <c r="F83" i="5" s="1"/>
  <c r="C84" i="5" s="1"/>
  <c r="D84" i="5" s="1"/>
  <c r="F78" i="8" l="1"/>
  <c r="C79" i="8" s="1"/>
  <c r="E84" i="5"/>
  <c r="F84" i="5" s="1"/>
  <c r="C85" i="5" s="1"/>
  <c r="D85" i="5" s="1"/>
  <c r="D79" i="8" l="1"/>
  <c r="E79" i="8" s="1"/>
  <c r="E85" i="5"/>
  <c r="F85" i="5" s="1"/>
  <c r="C86" i="5" s="1"/>
  <c r="D86" i="5" s="1"/>
  <c r="F79" i="8" l="1"/>
  <c r="C80" i="8" s="1"/>
  <c r="E86" i="5"/>
  <c r="F86" i="5" s="1"/>
  <c r="C87" i="5" s="1"/>
  <c r="D87" i="5" s="1"/>
  <c r="D80" i="8" l="1"/>
  <c r="E80" i="8" s="1"/>
  <c r="E87" i="5"/>
  <c r="F87" i="5" s="1"/>
  <c r="C88" i="5" s="1"/>
  <c r="D88" i="5" s="1"/>
  <c r="F80" i="8" l="1"/>
  <c r="C81" i="8" s="1"/>
  <c r="D81" i="8" s="1"/>
  <c r="E81" i="8" s="1"/>
  <c r="E88" i="5"/>
  <c r="F88" i="5" s="1"/>
  <c r="C89" i="5" s="1"/>
  <c r="D89" i="5" s="1"/>
  <c r="F81" i="8" l="1"/>
  <c r="C82" i="8" s="1"/>
  <c r="E89" i="5"/>
  <c r="F89" i="5" s="1"/>
  <c r="C90" i="5" s="1"/>
  <c r="D90" i="5" s="1"/>
  <c r="E90" i="5" s="1"/>
  <c r="F90" i="5" s="1"/>
  <c r="C91" i="5" s="1"/>
  <c r="D82" i="8" l="1"/>
  <c r="E82" i="8" s="1"/>
  <c r="D91" i="5"/>
  <c r="E91" i="5" s="1"/>
  <c r="F91" i="5" s="1"/>
  <c r="C92" i="5" s="1"/>
  <c r="D92" i="5" s="1"/>
  <c r="F82" i="8" l="1"/>
  <c r="C83" i="8" s="1"/>
  <c r="D83" i="8" s="1"/>
  <c r="E83" i="8" s="1"/>
  <c r="E92" i="5"/>
  <c r="F92" i="5" s="1"/>
  <c r="C93" i="5" s="1"/>
  <c r="D93" i="5" s="1"/>
  <c r="F83" i="8" l="1"/>
  <c r="C84" i="8" s="1"/>
  <c r="E93" i="5"/>
  <c r="F93" i="5" s="1"/>
  <c r="C94" i="5" s="1"/>
  <c r="D94" i="5" s="1"/>
  <c r="E94" i="5" s="1"/>
  <c r="F94" i="5" s="1"/>
  <c r="C95" i="5" s="1"/>
  <c r="D95" i="5" s="1"/>
  <c r="D84" i="8" l="1"/>
  <c r="E84" i="8" s="1"/>
  <c r="E95" i="5"/>
  <c r="F95" i="5" s="1"/>
  <c r="C96" i="5" s="1"/>
  <c r="D96" i="5" s="1"/>
  <c r="E96" i="5" s="1"/>
  <c r="F96" i="5" s="1"/>
  <c r="C97" i="5" s="1"/>
  <c r="D97" i="5" s="1"/>
  <c r="F84" i="8" l="1"/>
  <c r="C85" i="8" s="1"/>
  <c r="D85" i="8" s="1"/>
  <c r="E85" i="8" s="1"/>
  <c r="E97" i="5"/>
  <c r="F97" i="5" s="1"/>
  <c r="C98" i="5" s="1"/>
  <c r="D98" i="5" s="1"/>
  <c r="F85" i="8" l="1"/>
  <c r="C86" i="8" s="1"/>
  <c r="E98" i="5"/>
  <c r="F98" i="5" s="1"/>
  <c r="C99" i="5" s="1"/>
  <c r="D99" i="5" s="1"/>
  <c r="E99" i="5" s="1"/>
  <c r="F99" i="5" s="1"/>
  <c r="C100" i="5" s="1"/>
  <c r="D100" i="5" s="1"/>
  <c r="D86" i="8" l="1"/>
  <c r="E86" i="8" s="1"/>
  <c r="E100" i="5"/>
  <c r="F100" i="5" s="1"/>
  <c r="C101" i="5" s="1"/>
  <c r="D101" i="5" s="1"/>
  <c r="E101" i="5" s="1"/>
  <c r="F101" i="5" s="1"/>
  <c r="C102" i="5" s="1"/>
  <c r="D102" i="5" s="1"/>
  <c r="F86" i="8" l="1"/>
  <c r="C87" i="8" s="1"/>
  <c r="E102" i="5"/>
  <c r="F102" i="5" s="1"/>
  <c r="C103" i="5" s="1"/>
  <c r="D103" i="5" s="1"/>
  <c r="E103" i="5" s="1"/>
  <c r="F103" i="5" s="1"/>
  <c r="C104" i="5" s="1"/>
  <c r="D104" i="5" s="1"/>
  <c r="D87" i="8" l="1"/>
  <c r="E87" i="8" s="1"/>
  <c r="E104" i="5"/>
  <c r="F104" i="5" s="1"/>
  <c r="C105" i="5" s="1"/>
  <c r="D105" i="5" s="1"/>
  <c r="E105" i="5" s="1"/>
  <c r="F105" i="5" s="1"/>
  <c r="C106" i="5" s="1"/>
  <c r="D106" i="5" s="1"/>
  <c r="F87" i="8" l="1"/>
  <c r="C88" i="8" s="1"/>
  <c r="D88" i="8" s="1"/>
  <c r="E88" i="8" s="1"/>
  <c r="E106" i="5"/>
  <c r="F106" i="5" s="1"/>
  <c r="C107" i="5" s="1"/>
  <c r="D107" i="5" s="1"/>
  <c r="E107" i="5" s="1"/>
  <c r="F107" i="5" s="1"/>
  <c r="C108" i="5" s="1"/>
  <c r="D108" i="5" s="1"/>
  <c r="F88" i="8" l="1"/>
  <c r="C89" i="8" s="1"/>
  <c r="E108" i="5"/>
  <c r="F108" i="5" s="1"/>
  <c r="C109" i="5" s="1"/>
  <c r="D109" i="5" s="1"/>
  <c r="D89" i="8" l="1"/>
  <c r="E89" i="8" s="1"/>
  <c r="E109" i="5"/>
  <c r="F109" i="5" s="1"/>
  <c r="C110" i="5" s="1"/>
  <c r="D110" i="5" s="1"/>
  <c r="E110" i="5" s="1"/>
  <c r="F110" i="5" s="1"/>
  <c r="C111" i="5" s="1"/>
  <c r="D111" i="5" s="1"/>
  <c r="F89" i="8" l="1"/>
  <c r="C90" i="8" s="1"/>
  <c r="D90" i="8" s="1"/>
  <c r="E90" i="8" s="1"/>
  <c r="E111" i="5"/>
  <c r="F111" i="5" s="1"/>
  <c r="C112" i="5" s="1"/>
  <c r="D112" i="5" s="1"/>
  <c r="E112" i="5" s="1"/>
  <c r="F112" i="5" s="1"/>
  <c r="C113" i="5" s="1"/>
  <c r="D113" i="5" s="1"/>
  <c r="F90" i="8" l="1"/>
  <c r="C91" i="8" s="1"/>
  <c r="E113" i="5"/>
  <c r="F113" i="5" s="1"/>
  <c r="C114" i="5" s="1"/>
  <c r="D114" i="5" s="1"/>
  <c r="E114" i="5" s="1"/>
  <c r="F114" i="5" s="1"/>
  <c r="C115" i="5" s="1"/>
  <c r="D115" i="5" s="1"/>
  <c r="D91" i="8" l="1"/>
  <c r="E91" i="8" s="1"/>
  <c r="E115" i="5"/>
  <c r="F115" i="5" s="1"/>
  <c r="C116" i="5" s="1"/>
  <c r="D116" i="5" s="1"/>
  <c r="E116" i="5" s="1"/>
  <c r="F116" i="5" s="1"/>
  <c r="C117" i="5" s="1"/>
  <c r="D117" i="5" s="1"/>
  <c r="F91" i="8" l="1"/>
  <c r="C92" i="8" s="1"/>
  <c r="D92" i="8" s="1"/>
  <c r="E92" i="8" s="1"/>
  <c r="E117" i="5"/>
  <c r="F117" i="5" s="1"/>
  <c r="C118" i="5" s="1"/>
  <c r="D118" i="5" s="1"/>
  <c r="E118" i="5" s="1"/>
  <c r="F118" i="5" s="1"/>
  <c r="C119" i="5" s="1"/>
  <c r="D119" i="5" s="1"/>
  <c r="F92" i="8" l="1"/>
  <c r="C93" i="8" s="1"/>
  <c r="E119" i="5"/>
  <c r="F119" i="5" s="1"/>
  <c r="C120" i="5" s="1"/>
  <c r="D120" i="5" s="1"/>
  <c r="E120" i="5" s="1"/>
  <c r="F120" i="5" s="1"/>
  <c r="C121" i="5" s="1"/>
  <c r="D121" i="5" s="1"/>
  <c r="D93" i="8" l="1"/>
  <c r="E93" i="8" s="1"/>
  <c r="E121" i="5"/>
  <c r="F121" i="5" s="1"/>
  <c r="C122" i="5" s="1"/>
  <c r="D122" i="5" s="1"/>
  <c r="F93" i="8" l="1"/>
  <c r="C94" i="8" s="1"/>
  <c r="D94" i="8" s="1"/>
  <c r="E94" i="8" s="1"/>
  <c r="E122" i="5"/>
  <c r="F122" i="5" s="1"/>
  <c r="C123" i="5" s="1"/>
  <c r="D123" i="5" s="1"/>
  <c r="E123" i="5" s="1"/>
  <c r="F123" i="5" s="1"/>
  <c r="C124" i="5" s="1"/>
  <c r="D124" i="5" s="1"/>
  <c r="F94" i="8" l="1"/>
  <c r="C95" i="8" s="1"/>
  <c r="E124" i="5"/>
  <c r="F124" i="5" s="1"/>
  <c r="C125" i="5" s="1"/>
  <c r="D125" i="5" s="1"/>
  <c r="D95" i="8" l="1"/>
  <c r="E95" i="8" s="1"/>
  <c r="E125" i="5"/>
  <c r="F125" i="5" s="1"/>
  <c r="C126" i="5" s="1"/>
  <c r="D126" i="5" s="1"/>
  <c r="E126" i="5" s="1"/>
  <c r="F126" i="5" s="1"/>
  <c r="C127" i="5" s="1"/>
  <c r="D127" i="5" s="1"/>
  <c r="F95" i="8" l="1"/>
  <c r="C96" i="8" s="1"/>
  <c r="D96" i="8" s="1"/>
  <c r="E96" i="8" s="1"/>
  <c r="E127" i="5"/>
  <c r="F127" i="5" s="1"/>
  <c r="C128" i="5" s="1"/>
  <c r="D128" i="5" s="1"/>
  <c r="E128" i="5" s="1"/>
  <c r="F128" i="5" s="1"/>
  <c r="C129" i="5" s="1"/>
  <c r="D129" i="5" s="1"/>
  <c r="F96" i="8" l="1"/>
  <c r="C97" i="8" s="1"/>
  <c r="E129" i="5"/>
  <c r="F129" i="5" s="1"/>
  <c r="C130" i="5" s="1"/>
  <c r="D130" i="5" s="1"/>
  <c r="E130" i="5" s="1"/>
  <c r="F130" i="5" s="1"/>
  <c r="C131" i="5" s="1"/>
  <c r="D131" i="5" s="1"/>
  <c r="D97" i="8" l="1"/>
  <c r="E97" i="8" s="1"/>
  <c r="E131" i="5"/>
  <c r="F131" i="5" s="1"/>
  <c r="C132" i="5" s="1"/>
  <c r="D132" i="5" s="1"/>
  <c r="E132" i="5" s="1"/>
  <c r="F132" i="5" s="1"/>
  <c r="C133" i="5" s="1"/>
  <c r="D133" i="5" s="1"/>
  <c r="F97" i="8" l="1"/>
  <c r="C98" i="8" s="1"/>
  <c r="D98" i="8" s="1"/>
  <c r="E98" i="8" s="1"/>
  <c r="E133" i="5"/>
  <c r="F133" i="5" s="1"/>
  <c r="C134" i="5" s="1"/>
  <c r="D134" i="5" s="1"/>
  <c r="E134" i="5" s="1"/>
  <c r="F134" i="5" s="1"/>
  <c r="C135" i="5" s="1"/>
  <c r="D135" i="5" s="1"/>
  <c r="F98" i="8" l="1"/>
  <c r="C99" i="8" s="1"/>
  <c r="E135" i="5"/>
  <c r="F135" i="5" s="1"/>
  <c r="C136" i="5" s="1"/>
  <c r="D136" i="5" s="1"/>
  <c r="E136" i="5" s="1"/>
  <c r="F136" i="5" s="1"/>
  <c r="C137" i="5" s="1"/>
  <c r="D137" i="5" s="1"/>
  <c r="D99" i="8" l="1"/>
  <c r="E99" i="8" s="1"/>
  <c r="E137" i="5"/>
  <c r="F137" i="5" s="1"/>
  <c r="C138" i="5" s="1"/>
  <c r="D138" i="5" s="1"/>
  <c r="F99" i="8" l="1"/>
  <c r="C100" i="8" s="1"/>
  <c r="D100" i="8" s="1"/>
  <c r="E100" i="8" s="1"/>
  <c r="E138" i="5"/>
  <c r="F138" i="5" s="1"/>
  <c r="C139" i="5" s="1"/>
  <c r="D139" i="5" s="1"/>
  <c r="F100" i="8" l="1"/>
  <c r="C101" i="8" s="1"/>
  <c r="E139" i="5"/>
  <c r="F139" i="5" s="1"/>
  <c r="C140" i="5" s="1"/>
  <c r="D140" i="5" s="1"/>
  <c r="E140" i="5" s="1"/>
  <c r="F140" i="5" s="1"/>
  <c r="C141" i="5" s="1"/>
  <c r="D141" i="5" s="1"/>
  <c r="D101" i="8" l="1"/>
  <c r="E101" i="8" s="1"/>
  <c r="E141" i="5"/>
  <c r="F141" i="5" s="1"/>
  <c r="C142" i="5" s="1"/>
  <c r="D142" i="5" s="1"/>
  <c r="F101" i="8" l="1"/>
  <c r="C102" i="8" s="1"/>
  <c r="E142" i="5"/>
  <c r="F142" i="5" s="1"/>
  <c r="C143" i="5" s="1"/>
  <c r="D143" i="5" s="1"/>
  <c r="E143" i="5" s="1"/>
  <c r="F143" i="5" s="1"/>
  <c r="C144" i="5" s="1"/>
  <c r="D102" i="8" l="1"/>
  <c r="E102" i="8" s="1"/>
  <c r="D144" i="5"/>
  <c r="E144" i="5" s="1"/>
  <c r="F144" i="5" s="1"/>
  <c r="C145" i="5" s="1"/>
  <c r="D145" i="5" s="1"/>
  <c r="F102" i="8" l="1"/>
  <c r="C103" i="8" s="1"/>
  <c r="E145" i="5"/>
  <c r="F145" i="5" s="1"/>
  <c r="C146" i="5" s="1"/>
  <c r="D146" i="5" s="1"/>
  <c r="E146" i="5" s="1"/>
  <c r="F146" i="5" s="1"/>
  <c r="C147" i="5" s="1"/>
  <c r="D147" i="5" s="1"/>
  <c r="D103" i="8" l="1"/>
  <c r="E103" i="8" s="1"/>
  <c r="E147" i="5"/>
  <c r="F147" i="5" s="1"/>
  <c r="C148" i="5" s="1"/>
  <c r="D148" i="5" s="1"/>
  <c r="E148" i="5" s="1"/>
  <c r="F148" i="5" s="1"/>
  <c r="C149" i="5" s="1"/>
  <c r="D149" i="5" s="1"/>
  <c r="F103" i="8" l="1"/>
  <c r="C104" i="8" s="1"/>
  <c r="D104" i="8" s="1"/>
  <c r="E104" i="8" s="1"/>
  <c r="E149" i="5"/>
  <c r="F149" i="5" s="1"/>
  <c r="C150" i="5" s="1"/>
  <c r="D150" i="5" s="1"/>
  <c r="F104" i="8" l="1"/>
  <c r="C105" i="8" s="1"/>
  <c r="D105" i="8" s="1"/>
  <c r="E105" i="8" s="1"/>
  <c r="E150" i="5"/>
  <c r="F150" i="5" s="1"/>
  <c r="C151" i="5" s="1"/>
  <c r="D151" i="5" s="1"/>
  <c r="E151" i="5" s="1"/>
  <c r="F151" i="5" s="1"/>
  <c r="C152" i="5" s="1"/>
  <c r="F105" i="8" l="1"/>
  <c r="C106" i="8" s="1"/>
  <c r="D152" i="5"/>
  <c r="E152" i="5" s="1"/>
  <c r="F152" i="5" s="1"/>
  <c r="C153" i="5" s="1"/>
  <c r="D106" i="8" l="1"/>
  <c r="E106" i="8" s="1"/>
  <c r="D153" i="5"/>
  <c r="E153" i="5" s="1"/>
  <c r="F153" i="5" s="1"/>
  <c r="C154" i="5" s="1"/>
  <c r="D154" i="5" s="1"/>
  <c r="F106" i="8" l="1"/>
  <c r="C107" i="8" s="1"/>
  <c r="D107" i="8" s="1"/>
  <c r="E107" i="8" s="1"/>
  <c r="E154" i="5"/>
  <c r="F154" i="5" s="1"/>
  <c r="C155" i="5" s="1"/>
  <c r="D155" i="5" s="1"/>
  <c r="E155" i="5" s="1"/>
  <c r="F155" i="5" s="1"/>
  <c r="C156" i="5" s="1"/>
  <c r="D156" i="5" s="1"/>
  <c r="F107" i="8" l="1"/>
  <c r="C108" i="8" s="1"/>
  <c r="E156" i="5"/>
  <c r="F156" i="5" s="1"/>
  <c r="C157" i="5" s="1"/>
  <c r="D157" i="5" s="1"/>
  <c r="D108" i="8" l="1"/>
  <c r="E108" i="8" s="1"/>
  <c r="E157" i="5"/>
  <c r="F157" i="5" s="1"/>
  <c r="C158" i="5" s="1"/>
  <c r="D158" i="5" s="1"/>
  <c r="F108" i="8" l="1"/>
  <c r="C109" i="8" s="1"/>
  <c r="D109" i="8" s="1"/>
  <c r="E109" i="8" s="1"/>
  <c r="E158" i="5"/>
  <c r="F158" i="5" s="1"/>
  <c r="C159" i="5" s="1"/>
  <c r="D159" i="5" s="1"/>
  <c r="F109" i="8" l="1"/>
  <c r="C110" i="8" s="1"/>
  <c r="E159" i="5"/>
  <c r="F159" i="5" s="1"/>
  <c r="C160" i="5" s="1"/>
  <c r="D160" i="5" s="1"/>
  <c r="E160" i="5" s="1"/>
  <c r="F160" i="5" s="1"/>
  <c r="D110" i="8" l="1"/>
  <c r="E110" i="8" s="1"/>
  <c r="F110" i="8" l="1"/>
  <c r="C111" i="8" s="1"/>
  <c r="D111" i="8" l="1"/>
  <c r="E111" i="8" s="1"/>
  <c r="F111" i="8" l="1"/>
  <c r="C112" i="8" s="1"/>
  <c r="D112" i="8" s="1"/>
  <c r="E112" i="8" s="1"/>
  <c r="F112" i="8" l="1"/>
  <c r="C113" i="8" s="1"/>
  <c r="D113" i="8" l="1"/>
  <c r="E113" i="8" s="1"/>
  <c r="F113" i="8" l="1"/>
  <c r="C114" i="8" s="1"/>
  <c r="D114" i="8" l="1"/>
  <c r="E114" i="8" s="1"/>
  <c r="F114" i="8" l="1"/>
  <c r="C115" i="8" s="1"/>
  <c r="D115" i="8" s="1"/>
  <c r="E115" i="8" s="1"/>
  <c r="F115" i="8" l="1"/>
  <c r="C116" i="8" s="1"/>
  <c r="D116" i="8" s="1"/>
  <c r="E116" i="8" s="1"/>
  <c r="F116" i="8" l="1"/>
  <c r="C117" i="8" s="1"/>
  <c r="D117" i="8" l="1"/>
  <c r="E117" i="8" s="1"/>
  <c r="F117" i="8" l="1"/>
  <c r="C118" i="8" s="1"/>
  <c r="D118" i="8" l="1"/>
  <c r="E118" i="8" s="1"/>
  <c r="F118" i="8" l="1"/>
  <c r="C119" i="8" s="1"/>
  <c r="D119" i="8" s="1"/>
  <c r="E119" i="8" s="1"/>
  <c r="F119" i="8" l="1"/>
  <c r="C120" i="8" s="1"/>
  <c r="D120" i="8" l="1"/>
  <c r="E120" i="8" s="1"/>
  <c r="F120" i="8" l="1"/>
  <c r="C121" i="8" s="1"/>
  <c r="D121" i="8" l="1"/>
  <c r="E121" i="8" s="1"/>
  <c r="F121" i="8" l="1"/>
  <c r="C122" i="8" s="1"/>
  <c r="D122" i="8" s="1"/>
  <c r="E122" i="8" s="1"/>
  <c r="F122" i="8" l="1"/>
  <c r="C123" i="8" s="1"/>
  <c r="D123" i="8" l="1"/>
  <c r="E123" i="8" s="1"/>
  <c r="F123" i="8" l="1"/>
  <c r="C124" i="8" s="1"/>
  <c r="D124" i="8" s="1"/>
  <c r="E124" i="8" s="1"/>
  <c r="F124" i="8" l="1"/>
  <c r="C125" i="8" s="1"/>
  <c r="D125" i="8" l="1"/>
  <c r="E125" i="8" s="1"/>
  <c r="F125" i="8" l="1"/>
  <c r="C126" i="8" s="1"/>
  <c r="D126" i="8" s="1"/>
  <c r="E126" i="8" s="1"/>
  <c r="F126" i="8" l="1"/>
  <c r="C127" i="8" s="1"/>
  <c r="D127" i="8" l="1"/>
  <c r="E127" i="8" s="1"/>
  <c r="F127" i="8" l="1"/>
  <c r="C128" i="8" s="1"/>
  <c r="D128" i="8" s="1"/>
  <c r="E128" i="8" s="1"/>
  <c r="F128" i="8" l="1"/>
  <c r="C129" i="8" s="1"/>
  <c r="D129" i="8" l="1"/>
  <c r="E129" i="8" s="1"/>
  <c r="F129" i="8" l="1"/>
  <c r="C130" i="8" s="1"/>
  <c r="D130" i="8" l="1"/>
  <c r="E130" i="8" s="1"/>
  <c r="F130" i="8" l="1"/>
  <c r="C131" i="8" s="1"/>
  <c r="D131" i="8" l="1"/>
  <c r="E131" i="8" s="1"/>
  <c r="F131" i="8" l="1"/>
  <c r="C132" i="8" s="1"/>
  <c r="D132" i="8" s="1"/>
  <c r="E132" i="8" s="1"/>
  <c r="F132" i="8" l="1"/>
  <c r="C133" i="8" s="1"/>
  <c r="D133" i="8" l="1"/>
  <c r="E133" i="8" s="1"/>
  <c r="F133" i="8" l="1"/>
  <c r="C134" i="8" s="1"/>
  <c r="D134" i="8" s="1"/>
  <c r="E134" i="8" s="1"/>
  <c r="F134" i="8" l="1"/>
  <c r="C135" i="8" s="1"/>
  <c r="D135" i="8" l="1"/>
  <c r="E135" i="8" s="1"/>
  <c r="F135" i="8" l="1"/>
  <c r="C136" i="8" s="1"/>
  <c r="D136" i="8" s="1"/>
  <c r="E136" i="8" s="1"/>
  <c r="F136" i="8" l="1"/>
  <c r="C137" i="8" s="1"/>
  <c r="D137" i="8" l="1"/>
  <c r="E137" i="8" s="1"/>
  <c r="F137" i="8" l="1"/>
  <c r="C138" i="8" s="1"/>
  <c r="D138" i="8" l="1"/>
  <c r="E138" i="8" s="1"/>
  <c r="F138" i="8" l="1"/>
  <c r="C139" i="8" s="1"/>
  <c r="D139" i="8" l="1"/>
  <c r="E139" i="8" s="1"/>
  <c r="F139" i="8" l="1"/>
  <c r="C140" i="8" s="1"/>
  <c r="D140" i="8" l="1"/>
  <c r="E140" i="8" s="1"/>
  <c r="F140" i="8" l="1"/>
  <c r="C141" i="8" s="1"/>
  <c r="D141" i="8" s="1"/>
  <c r="E141" i="8" s="1"/>
  <c r="F141" i="8" l="1"/>
  <c r="C142" i="8" s="1"/>
  <c r="D142" i="8" l="1"/>
  <c r="E142" i="8" s="1"/>
  <c r="F142" i="8" l="1"/>
  <c r="C143" i="8" s="1"/>
  <c r="D143" i="8" s="1"/>
  <c r="E143" i="8" s="1"/>
  <c r="F143" i="8" l="1"/>
  <c r="C144" i="8" s="1"/>
  <c r="D144" i="8" l="1"/>
  <c r="E144" i="8" s="1"/>
  <c r="F144" i="8" l="1"/>
  <c r="C145" i="8" s="1"/>
  <c r="D145" i="8" l="1"/>
  <c r="E145" i="8" s="1"/>
  <c r="F145" i="8" l="1"/>
  <c r="C146" i="8" s="1"/>
  <c r="D146" i="8" s="1"/>
  <c r="E146" i="8" s="1"/>
  <c r="F146" i="8" l="1"/>
  <c r="C147" i="8" s="1"/>
  <c r="D147" i="8" l="1"/>
  <c r="E147" i="8" s="1"/>
  <c r="F147" i="8" l="1"/>
  <c r="C148" i="8" s="1"/>
  <c r="D148" i="8" s="1"/>
  <c r="E148" i="8" s="1"/>
  <c r="F148" i="8" l="1"/>
  <c r="C149" i="8" s="1"/>
  <c r="D149" i="8" l="1"/>
  <c r="E149" i="8" s="1"/>
  <c r="F149" i="8" l="1"/>
  <c r="C150" i="8" s="1"/>
  <c r="D150" i="8" l="1"/>
  <c r="E150" i="8" s="1"/>
  <c r="F150" i="8" l="1"/>
  <c r="C151" i="8" s="1"/>
  <c r="D151" i="8" s="1"/>
  <c r="E151" i="8" s="1"/>
  <c r="F151" i="8" l="1"/>
  <c r="C152" i="8" s="1"/>
  <c r="D152" i="8" l="1"/>
  <c r="E152" i="8" s="1"/>
  <c r="F152" i="8" l="1"/>
  <c r="C153" i="8" s="1"/>
  <c r="D153" i="8" l="1"/>
  <c r="E153" i="8" s="1"/>
  <c r="F153" i="8" l="1"/>
  <c r="C154" i="8" s="1"/>
  <c r="D154" i="8" s="1"/>
  <c r="E154" i="8" s="1"/>
  <c r="F154" i="8" l="1"/>
  <c r="C155" i="8" s="1"/>
  <c r="D155" i="8" l="1"/>
  <c r="E155" i="8" s="1"/>
  <c r="F155" i="8" l="1"/>
  <c r="C156" i="8" s="1"/>
  <c r="D156" i="8" l="1"/>
  <c r="E156" i="8" s="1"/>
  <c r="F156" i="8" l="1"/>
  <c r="C157" i="8" s="1"/>
  <c r="D157" i="8" l="1"/>
  <c r="E157" i="8" s="1"/>
  <c r="F157" i="8" l="1"/>
  <c r="C158" i="8" s="1"/>
  <c r="D158" i="8" s="1"/>
  <c r="E158" i="8" s="1"/>
  <c r="F158" i="8" l="1"/>
  <c r="C159" i="8" s="1"/>
  <c r="D159" i="8" l="1"/>
  <c r="E159" i="8" s="1"/>
  <c r="F159" i="8" l="1"/>
  <c r="C160" i="8" s="1"/>
  <c r="D160" i="8" s="1"/>
  <c r="E160" i="8" l="1"/>
  <c r="F160" i="8" s="1"/>
</calcChain>
</file>

<file path=xl/sharedStrings.xml><?xml version="1.0" encoding="utf-8"?>
<sst xmlns="http://schemas.openxmlformats.org/spreadsheetml/2006/main" count="25" uniqueCount="14">
  <si>
    <t>g</t>
  </si>
  <si>
    <t>dt</t>
  </si>
  <si>
    <t>t</t>
  </si>
  <si>
    <t>v</t>
  </si>
  <si>
    <t>F</t>
  </si>
  <si>
    <t>a</t>
  </si>
  <si>
    <t>m</t>
  </si>
  <si>
    <t>x</t>
  </si>
  <si>
    <t>b</t>
  </si>
  <si>
    <t>k</t>
  </si>
  <si>
    <t>© L. Dvořák, 2016</t>
  </si>
  <si>
    <t>Modelování netlumených harmonických kmitů - síla na hmotný bod je přímo úměrná výchylce a má opačný směr</t>
  </si>
  <si>
    <t>(Numerické řešení pohybové rovnice Eulerovou metodou - časový krok 0,1 s)</t>
  </si>
  <si>
    <t>Modelování tlumených harmonických kmitů - odporová síla je přímo úměrná rychlosti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</si>
</sst>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/>
              <a:t>v</a:t>
            </a:r>
            <a:r>
              <a:rPr lang="cs-CZ" b="0"/>
              <a:t>(</a:t>
            </a:r>
            <a:r>
              <a:rPr lang="cs-CZ" b="0" i="1"/>
              <a:t>t</a:t>
            </a:r>
            <a:r>
              <a:rPr lang="cs-CZ" b="0"/>
              <a:t>)</a:t>
            </a:r>
            <a:endParaRPr lang="en-US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206787584387766E-2"/>
          <c:y val="0.14061001832402045"/>
          <c:w val="0.84803865188493233"/>
          <c:h val="0.822288839608512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'netlumeny oscilator'!$C$9</c:f>
              <c:strCache>
                <c:ptCount val="1"/>
                <c:pt idx="0">
                  <c:v>v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ash"/>
            </a:ln>
          </c:spPr>
          <c:marker>
            <c:symbol val="diamond"/>
            <c:size val="3"/>
          </c:marker>
          <c:xVal>
            <c:numRef>
              <c:f>'netlumeny oscilator'!$B$10:$B$160</c:f>
              <c:numCache>
                <c:formatCode>General</c:formatCode>
                <c:ptCount val="15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</c:numCache>
            </c:numRef>
          </c:xVal>
          <c:yVal>
            <c:numRef>
              <c:f>'netlumeny oscilator'!$C$10:$C$160</c:f>
              <c:numCache>
                <c:formatCode>General</c:formatCode>
                <c:ptCount val="151"/>
                <c:pt idx="0">
                  <c:v>0</c:v>
                </c:pt>
                <c:pt idx="1">
                  <c:v>-0.1</c:v>
                </c:pt>
                <c:pt idx="2">
                  <c:v>-0.19900000000000001</c:v>
                </c:pt>
                <c:pt idx="3">
                  <c:v>-0.29601</c:v>
                </c:pt>
                <c:pt idx="4">
                  <c:v>-0.39005990000000001</c:v>
                </c:pt>
                <c:pt idx="5">
                  <c:v>-0.48020920100000003</c:v>
                </c:pt>
                <c:pt idx="6">
                  <c:v>-0.56555640999000001</c:v>
                </c:pt>
                <c:pt idx="7">
                  <c:v>-0.64524805488010006</c:v>
                </c:pt>
                <c:pt idx="8">
                  <c:v>-0.71848721922139902</c:v>
                </c:pt>
                <c:pt idx="9">
                  <c:v>-0.784541511370484</c:v>
                </c:pt>
                <c:pt idx="10">
                  <c:v>-0.84275038840586414</c:v>
                </c:pt>
                <c:pt idx="11">
                  <c:v>-0.89253176155718561</c:v>
                </c:pt>
                <c:pt idx="12">
                  <c:v>-0.93338781709293528</c:v>
                </c:pt>
                <c:pt idx="13">
                  <c:v>-0.9649099944577556</c:v>
                </c:pt>
                <c:pt idx="14">
                  <c:v>-0.98678307187799841</c:v>
                </c:pt>
                <c:pt idx="15">
                  <c:v>-0.99878831857946115</c:v>
                </c:pt>
                <c:pt idx="16">
                  <c:v>-1.0008056820951292</c:v>
                </c:pt>
                <c:pt idx="17">
                  <c:v>-0.99281498878984609</c:v>
                </c:pt>
                <c:pt idx="18">
                  <c:v>-0.97489614559666449</c:v>
                </c:pt>
                <c:pt idx="19">
                  <c:v>-0.94722834094751618</c:v>
                </c:pt>
                <c:pt idx="20">
                  <c:v>-0.91008825288889272</c:v>
                </c:pt>
                <c:pt idx="21">
                  <c:v>-0.86384728230138041</c:v>
                </c:pt>
                <c:pt idx="22">
                  <c:v>-0.80896783889085422</c:v>
                </c:pt>
                <c:pt idx="23">
                  <c:v>-0.74599871709141952</c:v>
                </c:pt>
                <c:pt idx="24">
                  <c:v>-0.67556960812107059</c:v>
                </c:pt>
                <c:pt idx="25">
                  <c:v>-0.59838480306951103</c:v>
                </c:pt>
                <c:pt idx="26">
                  <c:v>-0.51521614998725629</c:v>
                </c:pt>
                <c:pt idx="27">
                  <c:v>-0.42689533540512903</c:v>
                </c:pt>
                <c:pt idx="28">
                  <c:v>-0.33430556746895046</c:v>
                </c:pt>
                <c:pt idx="29">
                  <c:v>-0.23837274385808238</c:v>
                </c:pt>
                <c:pt idx="30">
                  <c:v>-0.14005619280863352</c:v>
                </c:pt>
                <c:pt idx="31">
                  <c:v>-4.0339079831098301E-2</c:v>
                </c:pt>
                <c:pt idx="32">
                  <c:v>5.9660920168901704E-2</c:v>
                </c:pt>
                <c:pt idx="33">
                  <c:v>0.15906431096721269</c:v>
                </c:pt>
                <c:pt idx="34">
                  <c:v>0.25687705865585153</c:v>
                </c:pt>
                <c:pt idx="35">
                  <c:v>0.35212103575793186</c:v>
                </c:pt>
                <c:pt idx="36">
                  <c:v>0.44384380250243288</c:v>
                </c:pt>
                <c:pt idx="37">
                  <c:v>0.53112813122190961</c:v>
                </c:pt>
                <c:pt idx="38">
                  <c:v>0.61310117862916724</c:v>
                </c:pt>
                <c:pt idx="39">
                  <c:v>0.68894321425013316</c:v>
                </c:pt>
                <c:pt idx="40">
                  <c:v>0.75789581772859771</c:v>
                </c:pt>
                <c:pt idx="41">
                  <c:v>0.81926946302977632</c:v>
                </c:pt>
                <c:pt idx="42">
                  <c:v>0.87245041370065723</c:v>
                </c:pt>
                <c:pt idx="43">
                  <c:v>0.9169068602345315</c:v>
                </c:pt>
                <c:pt idx="44">
                  <c:v>0.95219423816606052</c:v>
                </c:pt>
                <c:pt idx="45">
                  <c:v>0.97795967371592885</c:v>
                </c:pt>
                <c:pt idx="46">
                  <c:v>0.99394551252863794</c:v>
                </c:pt>
                <c:pt idx="47">
                  <c:v>0.99999189621606066</c:v>
                </c:pt>
                <c:pt idx="48">
                  <c:v>0.99603836094132281</c:v>
                </c:pt>
                <c:pt idx="49">
                  <c:v>0.98212444205717164</c:v>
                </c:pt>
                <c:pt idx="50">
                  <c:v>0.95838927875244884</c:v>
                </c:pt>
                <c:pt idx="51">
                  <c:v>0.92507022266020145</c:v>
                </c:pt>
                <c:pt idx="52">
                  <c:v>0.8825004643413521</c:v>
                </c:pt>
                <c:pt idx="53">
                  <c:v>0.83110570137908923</c:v>
                </c:pt>
                <c:pt idx="54">
                  <c:v>0.7713998814030355</c:v>
                </c:pt>
                <c:pt idx="55">
                  <c:v>0.70398006261295143</c:v>
                </c:pt>
                <c:pt idx="56">
                  <c:v>0.62952044319673783</c:v>
                </c:pt>
                <c:pt idx="57">
                  <c:v>0.54876561934855683</c:v>
                </c:pt>
                <c:pt idx="58">
                  <c:v>0.46252313930689026</c:v>
                </c:pt>
                <c:pt idx="59">
                  <c:v>0.37165542787215478</c:v>
                </c:pt>
                <c:pt idx="60">
                  <c:v>0.27707116215869776</c:v>
                </c:pt>
                <c:pt idx="61">
                  <c:v>0.17971618482365376</c:v>
                </c:pt>
                <c:pt idx="62">
                  <c:v>8.05640456403732E-2</c:v>
                </c:pt>
                <c:pt idx="63">
                  <c:v>-1.9393733999311089E-2</c:v>
                </c:pt>
                <c:pt idx="64">
                  <c:v>-0.11915757629900227</c:v>
                </c:pt>
                <c:pt idx="65">
                  <c:v>-0.2177298428357034</c:v>
                </c:pt>
                <c:pt idx="66">
                  <c:v>-0.31412481094404754</c:v>
                </c:pt>
                <c:pt idx="67">
                  <c:v>-0.40737853094295118</c:v>
                </c:pt>
                <c:pt idx="68">
                  <c:v>-0.49655846563242534</c:v>
                </c:pt>
                <c:pt idx="69">
                  <c:v>-0.58077281566557526</c:v>
                </c:pt>
                <c:pt idx="70">
                  <c:v>-0.65917943754206942</c:v>
                </c:pt>
                <c:pt idx="71">
                  <c:v>-0.73099426504314291</c:v>
                </c:pt>
                <c:pt idx="72">
                  <c:v>-0.7954991498937849</c:v>
                </c:pt>
                <c:pt idx="73">
                  <c:v>-0.85204904324548902</c:v>
                </c:pt>
                <c:pt idx="74">
                  <c:v>-0.90007844616473831</c:v>
                </c:pt>
                <c:pt idx="75">
                  <c:v>-0.93910706462234017</c:v>
                </c:pt>
                <c:pt idx="76">
                  <c:v>-0.96874461243371868</c:v>
                </c:pt>
                <c:pt idx="77">
                  <c:v>-0.98869471412075993</c:v>
                </c:pt>
                <c:pt idx="78">
                  <c:v>-0.99875786866659366</c:v>
                </c:pt>
                <c:pt idx="79">
                  <c:v>-0.99883344452576139</c:v>
                </c:pt>
                <c:pt idx="80">
                  <c:v>-0.98892068593967153</c:v>
                </c:pt>
                <c:pt idx="81">
                  <c:v>-0.9691187204941849</c:v>
                </c:pt>
                <c:pt idx="82">
                  <c:v>-0.9396255678437565</c:v>
                </c:pt>
                <c:pt idx="83">
                  <c:v>-0.9007361595148905</c:v>
                </c:pt>
                <c:pt idx="84">
                  <c:v>-0.85283938959087557</c:v>
                </c:pt>
                <c:pt idx="85">
                  <c:v>-0.79641422577095189</c:v>
                </c:pt>
                <c:pt idx="86">
                  <c:v>-0.73202491969331873</c:v>
                </c:pt>
                <c:pt idx="87">
                  <c:v>-0.66031536441875238</c:v>
                </c:pt>
                <c:pt idx="88">
                  <c:v>-0.58200265549999852</c:v>
                </c:pt>
                <c:pt idx="89">
                  <c:v>-0.49786992002624464</c:v>
                </c:pt>
                <c:pt idx="90">
                  <c:v>-0.40875848535222831</c:v>
                </c:pt>
                <c:pt idx="91">
                  <c:v>-0.31555946582468969</c:v>
                </c:pt>
                <c:pt idx="92">
                  <c:v>-0.21920485163890419</c:v>
                </c:pt>
                <c:pt idx="93">
                  <c:v>-0.12065818893672964</c:v>
                </c:pt>
                <c:pt idx="94">
                  <c:v>-2.0904944345187804E-2</c:v>
                </c:pt>
                <c:pt idx="95">
                  <c:v>7.905734968980592E-2</c:v>
                </c:pt>
                <c:pt idx="96">
                  <c:v>0.17822907022790158</c:v>
                </c:pt>
                <c:pt idx="97">
                  <c:v>0.27561850006371824</c:v>
                </c:pt>
                <c:pt idx="98">
                  <c:v>0.37025174489889773</c:v>
                </c:pt>
                <c:pt idx="99">
                  <c:v>0.46118247228508824</c:v>
                </c:pt>
                <c:pt idx="100">
                  <c:v>0.54750137494842788</c:v>
                </c:pt>
                <c:pt idx="101">
                  <c:v>0.62834526386228318</c:v>
                </c:pt>
                <c:pt idx="102">
                  <c:v>0.70290570013751563</c:v>
                </c:pt>
                <c:pt idx="103">
                  <c:v>0.77043707941137296</c:v>
                </c:pt>
                <c:pt idx="104">
                  <c:v>0.83026408789111661</c:v>
                </c:pt>
                <c:pt idx="105">
                  <c:v>0.88178845549194906</c:v>
                </c:pt>
                <c:pt idx="106">
                  <c:v>0.92449493853786202</c:v>
                </c:pt>
                <c:pt idx="107">
                  <c:v>0.9579564721983963</c:v>
                </c:pt>
                <c:pt idx="108">
                  <c:v>0.98183844113694663</c:v>
                </c:pt>
                <c:pt idx="109">
                  <c:v>0.99590202566412755</c:v>
                </c:pt>
                <c:pt idx="110">
                  <c:v>1.0000065899346671</c:v>
                </c:pt>
                <c:pt idx="111">
                  <c:v>0.99411108830586004</c:v>
                </c:pt>
                <c:pt idx="112">
                  <c:v>0.9782744757939944</c:v>
                </c:pt>
                <c:pt idx="113">
                  <c:v>0.95265511852418883</c:v>
                </c:pt>
                <c:pt idx="114">
                  <c:v>0.91750921006914132</c:v>
                </c:pt>
                <c:pt idx="115">
                  <c:v>0.87318820951340237</c:v>
                </c:pt>
                <c:pt idx="116">
                  <c:v>0.82013532686252943</c:v>
                </c:pt>
                <c:pt idx="117">
                  <c:v>0.75888109094303124</c:v>
                </c:pt>
                <c:pt idx="118">
                  <c:v>0.69003804411410274</c:v>
                </c:pt>
                <c:pt idx="119">
                  <c:v>0.61429461684403319</c:v>
                </c:pt>
                <c:pt idx="120">
                  <c:v>0.53240824340552328</c:v>
                </c:pt>
                <c:pt idx="121">
                  <c:v>0.44519778753295813</c:v>
                </c:pt>
                <c:pt idx="122">
                  <c:v>0.3535353537850634</c:v>
                </c:pt>
                <c:pt idx="123">
                  <c:v>0.25833756649931805</c:v>
                </c:pt>
                <c:pt idx="124">
                  <c:v>0.1605564035485795</c:v>
                </c:pt>
                <c:pt idx="125">
                  <c:v>6.1169676562355155E-2</c:v>
                </c:pt>
                <c:pt idx="126">
                  <c:v>-3.8828747189492738E-2</c:v>
                </c:pt>
                <c:pt idx="127">
                  <c:v>-0.13843888346944572</c:v>
                </c:pt>
                <c:pt idx="128">
                  <c:v>-0.23666463091470422</c:v>
                </c:pt>
                <c:pt idx="129">
                  <c:v>-0.33252373205081565</c:v>
                </c:pt>
                <c:pt idx="130">
                  <c:v>-0.42505759586641895</c:v>
                </c:pt>
                <c:pt idx="131">
                  <c:v>-0.51334088372335807</c:v>
                </c:pt>
                <c:pt idx="132">
                  <c:v>-0.59649076274306356</c:v>
                </c:pt>
                <c:pt idx="133">
                  <c:v>-0.67367573413533843</c:v>
                </c:pt>
                <c:pt idx="134">
                  <c:v>-0.74412394818625993</c:v>
                </c:pt>
                <c:pt idx="135">
                  <c:v>-0.80713092275531884</c:v>
                </c:pt>
                <c:pt idx="136">
                  <c:v>-0.86206658809682457</c:v>
                </c:pt>
                <c:pt idx="137">
                  <c:v>-0.90838158755736198</c:v>
                </c:pt>
                <c:pt idx="138">
                  <c:v>-0.94561277114232578</c:v>
                </c:pt>
                <c:pt idx="139">
                  <c:v>-0.97338782701586635</c:v>
                </c:pt>
                <c:pt idx="140">
                  <c:v>-0.99142900461924832</c:v>
                </c:pt>
                <c:pt idx="141">
                  <c:v>-0.99955589217643781</c:v>
                </c:pt>
                <c:pt idx="142">
                  <c:v>-0.9976872208118629</c:v>
                </c:pt>
                <c:pt idx="143">
                  <c:v>-0.98584167723916938</c:v>
                </c:pt>
                <c:pt idx="144">
                  <c:v>-0.96413771689408412</c:v>
                </c:pt>
                <c:pt idx="145">
                  <c:v>-0.93279237938005799</c:v>
                </c:pt>
                <c:pt idx="146">
                  <c:v>-0.89211911807223132</c:v>
                </c:pt>
                <c:pt idx="147">
                  <c:v>-0.84252466558368233</c:v>
                </c:pt>
                <c:pt idx="148">
                  <c:v>-0.78450496643929646</c:v>
                </c:pt>
                <c:pt idx="149">
                  <c:v>-0.71864021763051766</c:v>
                </c:pt>
                <c:pt idx="150">
                  <c:v>-0.6455890666454337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14208"/>
        <c:axId val="230415744"/>
      </c:scatterChart>
      <c:valAx>
        <c:axId val="230414208"/>
        <c:scaling>
          <c:orientation val="minMax"/>
          <c:max val="12"/>
        </c:scaling>
        <c:delete val="0"/>
        <c:axPos val="b"/>
        <c:numFmt formatCode="General" sourceLinked="1"/>
        <c:majorTickMark val="out"/>
        <c:minorTickMark val="none"/>
        <c:tickLblPos val="nextTo"/>
        <c:crossAx val="230415744"/>
        <c:crosses val="autoZero"/>
        <c:crossBetween val="midCat"/>
      </c:valAx>
      <c:valAx>
        <c:axId val="230415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414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51009428990367E-2"/>
          <c:y val="6.6000134130211496E-2"/>
          <c:w val="0.83454384265705894"/>
          <c:h val="0.813190565358841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'netlumeny oscilator'!$D$9</c:f>
              <c:strCache>
                <c:ptCount val="1"/>
                <c:pt idx="0">
                  <c:v>x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C00000"/>
              </a:solidFill>
            </c:spPr>
          </c:marker>
          <c:xVal>
            <c:numRef>
              <c:f>'netlumeny oscilator'!$B$10:$B$160</c:f>
              <c:numCache>
                <c:formatCode>General</c:formatCode>
                <c:ptCount val="15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</c:numCache>
            </c:numRef>
          </c:xVal>
          <c:yVal>
            <c:numRef>
              <c:f>'netlumeny oscilator'!$D$10:$D$160</c:f>
              <c:numCache>
                <c:formatCode>General</c:formatCode>
                <c:ptCount val="151"/>
                <c:pt idx="0">
                  <c:v>1</c:v>
                </c:pt>
                <c:pt idx="1">
                  <c:v>0.99</c:v>
                </c:pt>
                <c:pt idx="2">
                  <c:v>0.97009999999999996</c:v>
                </c:pt>
                <c:pt idx="3">
                  <c:v>0.94049899999999997</c:v>
                </c:pt>
                <c:pt idx="4">
                  <c:v>0.90149300999999993</c:v>
                </c:pt>
                <c:pt idx="5">
                  <c:v>0.8534720898999999</c:v>
                </c:pt>
                <c:pt idx="6">
                  <c:v>0.79691644890099989</c:v>
                </c:pt>
                <c:pt idx="7">
                  <c:v>0.7323916434129899</c:v>
                </c:pt>
                <c:pt idx="8">
                  <c:v>0.66054292149085003</c:v>
                </c:pt>
                <c:pt idx="9">
                  <c:v>0.58208877035380158</c:v>
                </c:pt>
                <c:pt idx="10">
                  <c:v>0.49781373151321517</c:v>
                </c:pt>
                <c:pt idx="11">
                  <c:v>0.40856055535749658</c:v>
                </c:pt>
                <c:pt idx="12">
                  <c:v>0.31522177364820303</c:v>
                </c:pt>
                <c:pt idx="13">
                  <c:v>0.21873077420242748</c:v>
                </c:pt>
                <c:pt idx="14">
                  <c:v>0.12005246701462763</c:v>
                </c:pt>
                <c:pt idx="15">
                  <c:v>2.017363515668151E-2</c:v>
                </c:pt>
                <c:pt idx="16">
                  <c:v>-7.9906933052831419E-2</c:v>
                </c:pt>
                <c:pt idx="17">
                  <c:v>-0.17918843193181605</c:v>
                </c:pt>
                <c:pt idx="18">
                  <c:v>-0.27667804649148253</c:v>
                </c:pt>
                <c:pt idx="19">
                  <c:v>-0.37140088058623416</c:v>
                </c:pt>
                <c:pt idx="20">
                  <c:v>-0.46240970587512342</c:v>
                </c:pt>
                <c:pt idx="21">
                  <c:v>-0.54879443410526152</c:v>
                </c:pt>
                <c:pt idx="22">
                  <c:v>-0.62969121799434691</c:v>
                </c:pt>
                <c:pt idx="23">
                  <c:v>-0.70429108970348886</c:v>
                </c:pt>
                <c:pt idx="24">
                  <c:v>-0.77184805051559591</c:v>
                </c:pt>
                <c:pt idx="25">
                  <c:v>-0.83168653082254695</c:v>
                </c:pt>
                <c:pt idx="26">
                  <c:v>-0.88320814582127261</c:v>
                </c:pt>
                <c:pt idx="27">
                  <c:v>-0.92589767936178546</c:v>
                </c:pt>
                <c:pt idx="28">
                  <c:v>-0.95932823610868057</c:v>
                </c:pt>
                <c:pt idx="29">
                  <c:v>-0.98316551049448875</c:v>
                </c:pt>
                <c:pt idx="30">
                  <c:v>-0.99717112977535205</c:v>
                </c:pt>
                <c:pt idx="31">
                  <c:v>-1</c:v>
                </c:pt>
                <c:pt idx="32">
                  <c:v>-0.99403390798310987</c:v>
                </c:pt>
                <c:pt idx="33">
                  <c:v>-0.97812747688638857</c:v>
                </c:pt>
                <c:pt idx="34">
                  <c:v>-0.95243977102080346</c:v>
                </c:pt>
                <c:pt idx="35">
                  <c:v>-0.91722766744501028</c:v>
                </c:pt>
                <c:pt idx="36">
                  <c:v>-0.872843287194767</c:v>
                </c:pt>
                <c:pt idx="37">
                  <c:v>-0.81973047407257604</c:v>
                </c:pt>
                <c:pt idx="38">
                  <c:v>-0.75842035620965931</c:v>
                </c:pt>
                <c:pt idx="39">
                  <c:v>-0.68952603478464602</c:v>
                </c:pt>
                <c:pt idx="40">
                  <c:v>-0.61373645301178625</c:v>
                </c:pt>
                <c:pt idx="41">
                  <c:v>-0.53180950670880867</c:v>
                </c:pt>
                <c:pt idx="42">
                  <c:v>-0.44456446533874294</c:v>
                </c:pt>
                <c:pt idx="43">
                  <c:v>-0.35287377931528979</c:v>
                </c:pt>
                <c:pt idx="44">
                  <c:v>-0.25765435549868376</c:v>
                </c:pt>
                <c:pt idx="45">
                  <c:v>-0.15985838812709086</c:v>
                </c:pt>
                <c:pt idx="46">
                  <c:v>-6.0463836874227059E-2</c:v>
                </c:pt>
                <c:pt idx="47">
                  <c:v>3.9535352747379016E-2</c:v>
                </c:pt>
                <c:pt idx="48">
                  <c:v>0.1391391888415113</c:v>
                </c:pt>
                <c:pt idx="49">
                  <c:v>0.23735163304722848</c:v>
                </c:pt>
                <c:pt idx="50">
                  <c:v>0.33319056092247334</c:v>
                </c:pt>
                <c:pt idx="51">
                  <c:v>0.42569758318849349</c:v>
                </c:pt>
                <c:pt idx="52">
                  <c:v>0.51394762962262874</c:v>
                </c:pt>
                <c:pt idx="53">
                  <c:v>0.59705819976053764</c:v>
                </c:pt>
                <c:pt idx="54">
                  <c:v>0.67419818790084118</c:v>
                </c:pt>
                <c:pt idx="55">
                  <c:v>0.74459619416213629</c:v>
                </c:pt>
                <c:pt idx="56">
                  <c:v>0.80754823848181012</c:v>
                </c:pt>
                <c:pt idx="57">
                  <c:v>0.8624248004166658</c:v>
                </c:pt>
                <c:pt idx="58">
                  <c:v>0.90867711434735488</c:v>
                </c:pt>
                <c:pt idx="59">
                  <c:v>0.94584265713457039</c:v>
                </c:pt>
                <c:pt idx="60">
                  <c:v>0.97354977335044013</c:v>
                </c:pt>
                <c:pt idx="61">
                  <c:v>0.99152139183280552</c:v>
                </c:pt>
                <c:pt idx="62">
                  <c:v>0.99957779639684285</c:v>
                </c:pt>
                <c:pt idx="63">
                  <c:v>0.99763842299691174</c:v>
                </c:pt>
                <c:pt idx="64">
                  <c:v>0.98572266536701147</c:v>
                </c:pt>
                <c:pt idx="65">
                  <c:v>0.96394968108344115</c:v>
                </c:pt>
                <c:pt idx="66">
                  <c:v>0.93253719998903639</c:v>
                </c:pt>
                <c:pt idx="67">
                  <c:v>0.89179934689474127</c:v>
                </c:pt>
                <c:pt idx="68">
                  <c:v>0.84214350033149876</c:v>
                </c:pt>
                <c:pt idx="69">
                  <c:v>0.7840662187649412</c:v>
                </c:pt>
                <c:pt idx="70">
                  <c:v>0.7181482750107343</c:v>
                </c:pt>
                <c:pt idx="71">
                  <c:v>0.64504884850641997</c:v>
                </c:pt>
                <c:pt idx="72">
                  <c:v>0.5654989335170415</c:v>
                </c:pt>
                <c:pt idx="73">
                  <c:v>0.48029402919249259</c:v>
                </c:pt>
                <c:pt idx="74">
                  <c:v>0.39028618457601877</c:v>
                </c:pt>
                <c:pt idx="75">
                  <c:v>0.29637547811378473</c:v>
                </c:pt>
                <c:pt idx="76">
                  <c:v>0.19950101687041286</c:v>
                </c:pt>
                <c:pt idx="77">
                  <c:v>0.10063154545833686</c:v>
                </c:pt>
                <c:pt idx="78">
                  <c:v>7.5575859167748005E-4</c:v>
                </c:pt>
                <c:pt idx="79">
                  <c:v>-9.9127585860898662E-2</c:v>
                </c:pt>
                <c:pt idx="80">
                  <c:v>-0.1980196544548658</c:v>
                </c:pt>
                <c:pt idx="81">
                  <c:v>-0.29493152650428428</c:v>
                </c:pt>
                <c:pt idx="82">
                  <c:v>-0.38889408328865993</c:v>
                </c:pt>
                <c:pt idx="83">
                  <c:v>-0.47896769924014898</c:v>
                </c:pt>
                <c:pt idx="84">
                  <c:v>-0.56425163819923652</c:v>
                </c:pt>
                <c:pt idx="85">
                  <c:v>-0.64389306077633168</c:v>
                </c:pt>
                <c:pt idx="86">
                  <c:v>-0.7170955527456635</c:v>
                </c:pt>
                <c:pt idx="87">
                  <c:v>-0.78312708918753871</c:v>
                </c:pt>
                <c:pt idx="88">
                  <c:v>-0.84132735473753861</c:v>
                </c:pt>
                <c:pt idx="89">
                  <c:v>-0.8911143467401631</c:v>
                </c:pt>
                <c:pt idx="90">
                  <c:v>-0.93199019527538596</c:v>
                </c:pt>
                <c:pt idx="91">
                  <c:v>-0.96354614185785492</c:v>
                </c:pt>
                <c:pt idx="92">
                  <c:v>-0.98546662702174537</c:v>
                </c:pt>
                <c:pt idx="93">
                  <c:v>-0.99753244591541834</c:v>
                </c:pt>
                <c:pt idx="94">
                  <c:v>-0.99962294034993715</c:v>
                </c:pt>
                <c:pt idx="95">
                  <c:v>-0.99171720538095653</c:v>
                </c:pt>
                <c:pt idx="96">
                  <c:v>-0.97389429835816643</c:v>
                </c:pt>
                <c:pt idx="97">
                  <c:v>-0.94633244835179464</c:v>
                </c:pt>
                <c:pt idx="98">
                  <c:v>-0.90930727386190491</c:v>
                </c:pt>
                <c:pt idx="99">
                  <c:v>-0.86318902663339614</c:v>
                </c:pt>
                <c:pt idx="100">
                  <c:v>-0.80843888913855333</c:v>
                </c:pt>
                <c:pt idx="101">
                  <c:v>-0.745604362752325</c:v>
                </c:pt>
                <c:pt idx="102">
                  <c:v>-0.67531379273857339</c:v>
                </c:pt>
                <c:pt idx="103">
                  <c:v>-0.59827008479743604</c:v>
                </c:pt>
                <c:pt idx="104">
                  <c:v>-0.51524367600832433</c:v>
                </c:pt>
                <c:pt idx="105">
                  <c:v>-0.42706483045912941</c:v>
                </c:pt>
                <c:pt idx="106">
                  <c:v>-0.33461533660534321</c:v>
                </c:pt>
                <c:pt idx="107">
                  <c:v>-0.23881968938550358</c:v>
                </c:pt>
                <c:pt idx="108">
                  <c:v>-0.14063584527180889</c:v>
                </c:pt>
                <c:pt idx="109">
                  <c:v>-4.1045642705396124E-2</c:v>
                </c:pt>
                <c:pt idx="110">
                  <c:v>5.8955016288070594E-2</c:v>
                </c:pt>
                <c:pt idx="111">
                  <c:v>0.15836612511865661</c:v>
                </c:pt>
                <c:pt idx="112">
                  <c:v>0.25619357269805604</c:v>
                </c:pt>
                <c:pt idx="113">
                  <c:v>0.35145908455047492</c:v>
                </c:pt>
                <c:pt idx="114">
                  <c:v>0.44321000555738904</c:v>
                </c:pt>
                <c:pt idx="115">
                  <c:v>0.53052882650872935</c:v>
                </c:pt>
                <c:pt idx="116">
                  <c:v>0.61254235919498234</c:v>
                </c:pt>
                <c:pt idx="117">
                  <c:v>0.68843046828928545</c:v>
                </c:pt>
                <c:pt idx="118">
                  <c:v>0.75743427270069574</c:v>
                </c:pt>
                <c:pt idx="119">
                  <c:v>0.81886373438509907</c:v>
                </c:pt>
                <c:pt idx="120">
                  <c:v>0.8721045587256514</c:v>
                </c:pt>
                <c:pt idx="121">
                  <c:v>0.91662433747894723</c:v>
                </c:pt>
                <c:pt idx="122">
                  <c:v>0.95197787285745361</c:v>
                </c:pt>
                <c:pt idx="123">
                  <c:v>0.97781162950738543</c:v>
                </c:pt>
                <c:pt idx="124">
                  <c:v>0.99386726986224339</c:v>
                </c:pt>
                <c:pt idx="125">
                  <c:v>0.99998423751847887</c:v>
                </c:pt>
                <c:pt idx="126">
                  <c:v>0.99610136279952954</c:v>
                </c:pt>
                <c:pt idx="127">
                  <c:v>0.98225747445258493</c:v>
                </c:pt>
                <c:pt idx="128">
                  <c:v>0.95859101136111446</c:v>
                </c:pt>
                <c:pt idx="129">
                  <c:v>0.9253386381560329</c:v>
                </c:pt>
                <c:pt idx="130">
                  <c:v>0.88283287856939097</c:v>
                </c:pt>
                <c:pt idx="131">
                  <c:v>0.83149879019705519</c:v>
                </c:pt>
                <c:pt idx="132">
                  <c:v>0.77184971392274881</c:v>
                </c:pt>
                <c:pt idx="133">
                  <c:v>0.70448214050921498</c:v>
                </c:pt>
                <c:pt idx="134">
                  <c:v>0.63006974569058904</c:v>
                </c:pt>
                <c:pt idx="135">
                  <c:v>0.54935665341505713</c:v>
                </c:pt>
                <c:pt idx="136">
                  <c:v>0.46314999460537465</c:v>
                </c:pt>
                <c:pt idx="137">
                  <c:v>0.37231183584963845</c:v>
                </c:pt>
                <c:pt idx="138">
                  <c:v>0.27775055873540588</c:v>
                </c:pt>
                <c:pt idx="139">
                  <c:v>0.18041177603381925</c:v>
                </c:pt>
                <c:pt idx="140">
                  <c:v>8.1268875571894411E-2</c:v>
                </c:pt>
                <c:pt idx="141">
                  <c:v>-1.8686713645749378E-2</c:v>
                </c:pt>
                <c:pt idx="142">
                  <c:v>-0.11845543572693568</c:v>
                </c:pt>
                <c:pt idx="143">
                  <c:v>-0.2170396034508526</c:v>
                </c:pt>
                <c:pt idx="144">
                  <c:v>-0.313453375140261</c:v>
                </c:pt>
                <c:pt idx="145">
                  <c:v>-0.4067326130782668</c:v>
                </c:pt>
                <c:pt idx="146">
                  <c:v>-0.49594452488548996</c:v>
                </c:pt>
                <c:pt idx="147">
                  <c:v>-0.58019699144385817</c:v>
                </c:pt>
                <c:pt idx="148">
                  <c:v>-0.65864748808778784</c:v>
                </c:pt>
                <c:pt idx="149">
                  <c:v>-0.73051150985083957</c:v>
                </c:pt>
                <c:pt idx="150">
                  <c:v>-0.79507041651538291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730368"/>
        <c:axId val="230732928"/>
      </c:scatterChart>
      <c:valAx>
        <c:axId val="230730368"/>
        <c:scaling>
          <c:orientation val="minMax"/>
          <c:max val="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0" i="1">
                    <a:latin typeface="+mj-lt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0.94197961835287491"/>
              <c:y val="0.431097282527480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230732928"/>
        <c:crosses val="autoZero"/>
        <c:crossBetween val="midCat"/>
        <c:majorUnit val="1"/>
      </c:valAx>
      <c:valAx>
        <c:axId val="23073292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cs-CZ" sz="1600" b="0" i="1">
                    <a:latin typeface="+mj-lt"/>
                  </a:rPr>
                  <a:t>x</a:t>
                </a:r>
                <a:endParaRPr lang="cs-CZ" sz="1400" b="0" i="1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2.1324859243489196E-2"/>
              <c:y val="4.4722685787735313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230730368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/>
              <a:t>x</a:t>
            </a:r>
            <a:r>
              <a:rPr lang="cs-CZ" b="0"/>
              <a:t>(</a:t>
            </a:r>
            <a:r>
              <a:rPr lang="cs-CZ" b="0" i="1"/>
              <a:t>t</a:t>
            </a:r>
            <a:r>
              <a:rPr lang="cs-CZ" b="0"/>
              <a:t>)</a:t>
            </a:r>
            <a:endParaRPr lang="en-US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'tlumeny oscilator'!$D$9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ysDash"/>
              <a:bevel/>
            </a:ln>
          </c:spPr>
          <c:xVal>
            <c:numRef>
              <c:f>'tlumeny oscilator'!$B$10:$B$160</c:f>
              <c:numCache>
                <c:formatCode>General</c:formatCode>
                <c:ptCount val="15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</c:numCache>
            </c:numRef>
          </c:xVal>
          <c:yVal>
            <c:numRef>
              <c:f>'tlumeny oscilator'!$D$10:$D$160</c:f>
              <c:numCache>
                <c:formatCode>General</c:formatCode>
                <c:ptCount val="151"/>
                <c:pt idx="0">
                  <c:v>1</c:v>
                </c:pt>
                <c:pt idx="1">
                  <c:v>0.99</c:v>
                </c:pt>
                <c:pt idx="2">
                  <c:v>0.97029999999999994</c:v>
                </c:pt>
                <c:pt idx="3">
                  <c:v>0.94129099999999999</c:v>
                </c:pt>
                <c:pt idx="4">
                  <c:v>0.90344926999999997</c:v>
                </c:pt>
                <c:pt idx="5">
                  <c:v>0.85732988189999992</c:v>
                </c:pt>
                <c:pt idx="6">
                  <c:v>0.80355958274299988</c:v>
                </c:pt>
                <c:pt idx="7">
                  <c:v>0.74282909374170991</c:v>
                </c:pt>
                <c:pt idx="8">
                  <c:v>0.67588492358302865</c:v>
                </c:pt>
                <c:pt idx="9">
                  <c:v>0.6035207875916907</c:v>
                </c:pt>
                <c:pt idx="10">
                  <c:v>0.52656872644426256</c:v>
                </c:pt>
                <c:pt idx="11">
                  <c:v>0.44589001925534039</c:v>
                </c:pt>
                <c:pt idx="12">
                  <c:v>0.36236598601764325</c:v>
                </c:pt>
                <c:pt idx="13">
                  <c:v>0.27688877358452363</c:v>
                </c:pt>
                <c:pt idx="14">
                  <c:v>0.19035221766422117</c:v>
                </c:pt>
                <c:pt idx="15">
                  <c:v>0.10364287068568252</c:v>
                </c:pt>
                <c:pt idx="16">
                  <c:v>1.7631281939857829E-2</c:v>
                </c:pt>
                <c:pt idx="17">
                  <c:v>-6.6836387850448944E-2</c:v>
                </c:pt>
                <c:pt idx="18">
                  <c:v>-0.14894634036644511</c:v>
                </c:pt>
                <c:pt idx="19">
                  <c:v>-0.2279246304284569</c:v>
                </c:pt>
                <c:pt idx="20">
                  <c:v>-0.30304410838494389</c:v>
                </c:pt>
                <c:pt idx="21">
                  <c:v>-0.37363075569845167</c:v>
                </c:pt>
                <c:pt idx="22">
                  <c:v>-0.43906936250870476</c:v>
                </c:pt>
                <c:pt idx="23">
                  <c:v>-0.49880850355766576</c:v>
                </c:pt>
                <c:pt idx="24">
                  <c:v>-0.5523647767500709</c:v>
                </c:pt>
                <c:pt idx="25">
                  <c:v>-0.59932627671112726</c:v>
                </c:pt>
                <c:pt idx="26">
                  <c:v>-0.63935528390585117</c:v>
                </c:pt>
                <c:pt idx="27">
                  <c:v>-0.67219015811762206</c:v>
                </c:pt>
                <c:pt idx="28">
                  <c:v>-0.69764643326398135</c:v>
                </c:pt>
                <c:pt idx="29">
                  <c:v>-0.71561711857477361</c:v>
                </c:pt>
                <c:pt idx="30">
                  <c:v>-0.7260722189936023</c:v>
                </c:pt>
                <c:pt idx="31">
                  <c:v>-0.72905749521411845</c:v>
                </c:pt>
                <c:pt idx="32">
                  <c:v>-0.72469249095808308</c:v>
                </c:pt>
                <c:pt idx="33">
                  <c:v>-0.71316786187758752</c:v>
                </c:pt>
                <c:pt idx="34">
                  <c:v>-0.69474204675992601</c:v>
                </c:pt>
                <c:pt idx="35">
                  <c:v>-0.66973732747701853</c:v>
                </c:pt>
                <c:pt idx="36">
                  <c:v>-0.63853532930499901</c:v>
                </c:pt>
                <c:pt idx="37">
                  <c:v>-0.60157201780336989</c:v>
                </c:pt>
                <c:pt idx="38">
                  <c:v>-0.55933225235373962</c:v>
                </c:pt>
                <c:pt idx="39">
                  <c:v>-0.51234395968956459</c:v>
                </c:pt>
                <c:pt idx="40">
                  <c:v>-0.46117199328177738</c:v>
                </c:pt>
                <c:pt idx="41">
                  <c:v>-0.40641174626932813</c:v>
                </c:pt>
                <c:pt idx="42">
                  <c:v>-0.34868258673443459</c:v>
                </c:pt>
                <c:pt idx="43">
                  <c:v>-0.28862118452289459</c:v>
                </c:pt>
                <c:pt idx="44">
                  <c:v>-0.22687479851035644</c:v>
                </c:pt>
                <c:pt idx="45">
                  <c:v>-0.16409459223296549</c:v>
                </c:pt>
                <c:pt idx="46">
                  <c:v>-0.10092904415879271</c:v>
                </c:pt>
                <c:pt idx="47">
                  <c:v>-3.8017516604515453E-2</c:v>
                </c:pt>
                <c:pt idx="48">
                  <c:v>2.4015955564721421E-2</c:v>
                </c:pt>
                <c:pt idx="49">
                  <c:v>8.4568598734926337E-2</c:v>
                </c:pt>
                <c:pt idx="50">
                  <c:v>0.1430645030543779</c:v>
                </c:pt>
                <c:pt idx="51">
                  <c:v>0.19895984425689667</c:v>
                </c:pt>
                <c:pt idx="52">
                  <c:v>0.25174768019279609</c:v>
                </c:pt>
                <c:pt idx="53">
                  <c:v>0.30096228260804958</c:v>
                </c:pt>
                <c:pt idx="54">
                  <c:v>0.34618297014891752</c:v>
                </c:pt>
                <c:pt idx="55">
                  <c:v>0.38703741423747889</c:v>
                </c:pt>
                <c:pt idx="56">
                  <c:v>0.42320439530189424</c:v>
                </c:pt>
                <c:pt idx="57">
                  <c:v>0.45441599279200234</c:v>
                </c:pt>
                <c:pt idx="58">
                  <c:v>0.48045919840438828</c:v>
                </c:pt>
                <c:pt idx="59">
                  <c:v>0.50117694792048262</c:v>
                </c:pt>
                <c:pt idx="60">
                  <c:v>0.51646857296705018</c:v>
                </c:pt>
                <c:pt idx="61">
                  <c:v>0.52628967978301588</c:v>
                </c:pt>
                <c:pt idx="62">
                  <c:v>0.53065146766483218</c:v>
                </c:pt>
                <c:pt idx="63">
                  <c:v>0.52961950511236378</c:v>
                </c:pt>
                <c:pt idx="64">
                  <c:v>0.52331198675982116</c:v>
                </c:pt>
                <c:pt idx="65">
                  <c:v>0.5118974989067312</c:v>
                </c:pt>
                <c:pt idx="66">
                  <c:v>0.4955923258216357</c:v>
                </c:pt>
                <c:pt idx="67">
                  <c:v>0.47465733294002577</c:v>
                </c:pt>
                <c:pt idx="68">
                  <c:v>0.44939446658664772</c:v>
                </c:pt>
                <c:pt idx="69">
                  <c:v>0.42014291289447081</c:v>
                </c:pt>
                <c:pt idx="70">
                  <c:v>0.38727496114719273</c:v>
                </c:pt>
                <c:pt idx="71">
                  <c:v>0.35119161882338829</c:v>
                </c:pt>
                <c:pt idx="72">
                  <c:v>0.31231802715782603</c:v>
                </c:pt>
                <c:pt idx="73">
                  <c:v>0.27109872705399674</c:v>
                </c:pt>
                <c:pt idx="74">
                  <c:v>0.22799282568170406</c:v>
                </c:pt>
                <c:pt idx="75">
                  <c:v>0.18346911408004021</c:v>
                </c:pt>
                <c:pt idx="76">
                  <c:v>0.13800118556960925</c:v>
                </c:pt>
                <c:pt idx="77">
                  <c:v>9.2062603773690799E-2</c:v>
                </c:pt>
                <c:pt idx="78">
                  <c:v>4.6122167575953811E-2</c:v>
                </c:pt>
                <c:pt idx="79">
                  <c:v>6.3931842641202358E-4</c:v>
                </c:pt>
                <c:pt idx="80">
                  <c:v>-4.3940266924403046E-2</c:v>
                </c:pt>
                <c:pt idx="81">
                  <c:v>-8.7188857898957778E-2</c:v>
                </c:pt>
                <c:pt idx="82">
                  <c:v>-0.12870058847503185</c:v>
                </c:pt>
                <c:pt idx="83">
                  <c:v>-0.16809507855483413</c:v>
                </c:pt>
                <c:pt idx="84">
                  <c:v>-0.205020728047492</c:v>
                </c:pt>
                <c:pt idx="85">
                  <c:v>-0.2391576572698218</c:v>
                </c:pt>
                <c:pt idx="86">
                  <c:v>-0.27022027133500681</c:v>
                </c:pt>
                <c:pt idx="87">
                  <c:v>-0.29795943040553802</c:v>
                </c:pt>
                <c:pt idx="88">
                  <c:v>-0.32216421199060324</c:v>
                </c:pt>
                <c:pt idx="89">
                  <c:v>-0.3426632558240611</c:v>
                </c:pt>
                <c:pt idx="90">
                  <c:v>-0.35932568622260919</c:v>
                </c:pt>
                <c:pt idx="91">
                  <c:v>-0.37206161115096026</c:v>
                </c:pt>
                <c:pt idx="92">
                  <c:v>-0.38082220146923468</c:v>
                </c:pt>
                <c:pt idx="93">
                  <c:v>-0.38559935796645128</c:v>
                </c:pt>
                <c:pt idx="94">
                  <c:v>-0.38642497775405904</c:v>
                </c:pt>
                <c:pt idx="95">
                  <c:v>-0.38336983536837405</c:v>
                </c:pt>
                <c:pt idx="96">
                  <c:v>-0.37654209747671902</c:v>
                </c:pt>
                <c:pt idx="97">
                  <c:v>-0.3660854933681299</c:v>
                </c:pt>
                <c:pt idx="98">
                  <c:v>-0.35217716640803126</c:v>
                </c:pt>
                <c:pt idx="99">
                  <c:v>-0.33502523432305426</c:v>
                </c:pt>
                <c:pt idx="100">
                  <c:v>-0.31486608853654624</c:v>
                </c:pt>
                <c:pt idx="101">
                  <c:v>-0.29196146478040297</c:v>
                </c:pt>
                <c:pt idx="102">
                  <c:v>-0.2665953188515785</c:v>
                </c:pt>
                <c:pt idx="103">
                  <c:v>-0.23907054265281474</c:v>
                </c:pt>
                <c:pt idx="104">
                  <c:v>-0.20970555655149811</c:v>
                </c:pt>
                <c:pt idx="105">
                  <c:v>-0.17883081460669284</c:v>
                </c:pt>
                <c:pt idx="106">
                  <c:v>-0.14678525935471676</c:v>
                </c:pt>
                <c:pt idx="107">
                  <c:v>-0.11391276261423303</c:v>
                </c:pt>
                <c:pt idx="108">
                  <c:v>-8.0558588182416624E-2</c:v>
                </c:pt>
                <c:pt idx="109">
                  <c:v>-4.7065911357412393E-2</c:v>
                </c:pt>
                <c:pt idx="110">
                  <c:v>-1.3772428955334128E-2</c:v>
                </c:pt>
                <c:pt idx="111">
                  <c:v>1.8992908088255919E-2</c:v>
                </c:pt>
                <c:pt idx="112">
                  <c:v>5.0913009310091607E-2</c:v>
                </c:pt>
                <c:pt idx="113">
                  <c:v>8.168557841438967E-2</c:v>
                </c:pt>
                <c:pt idx="114">
                  <c:v>0.11102584035245787</c:v>
                </c:pt>
                <c:pt idx="115">
                  <c:v>0.13866903864824012</c:v>
                </c:pt>
                <c:pt idx="116">
                  <c:v>0.16437268259162433</c:v>
                </c:pt>
                <c:pt idx="117">
                  <c:v>0.18791852683022461</c:v>
                </c:pt>
                <c:pt idx="118">
                  <c:v>0.20911426891575063</c:v>
                </c:pt>
                <c:pt idx="119">
                  <c:v>0.22779495347040862</c:v>
                </c:pt>
                <c:pt idx="120">
                  <c:v>0.24382407479926937</c:v>
                </c:pt>
                <c:pt idx="121">
                  <c:v>0.25709437295356019</c:v>
                </c:pt>
                <c:pt idx="122">
                  <c:v>0.26752832141522964</c:v>
                </c:pt>
                <c:pt idx="123">
                  <c:v>0.27507830769351338</c:v>
                </c:pt>
                <c:pt idx="124">
                  <c:v>0.27972651116929631</c:v>
                </c:pt>
                <c:pt idx="125">
                  <c:v>0.28148448546387062</c:v>
                </c:pt>
                <c:pt idx="126">
                  <c:v>0.28039245541791474</c:v>
                </c:pt>
                <c:pt idx="127">
                  <c:v>0.27651834141869885</c:v>
                </c:pt>
                <c:pt idx="128">
                  <c:v>0.26995652628528027</c:v>
                </c:pt>
                <c:pt idx="129">
                  <c:v>0.26082638219167725</c:v>
                </c:pt>
                <c:pt idx="130">
                  <c:v>0.24927057715802953</c:v>
                </c:pt>
                <c:pt idx="131">
                  <c:v>0.23545318245347446</c:v>
                </c:pt>
                <c:pt idx="132">
                  <c:v>0.21955760381847575</c:v>
                </c:pt>
                <c:pt idx="133">
                  <c:v>0.20178436071799224</c:v>
                </c:pt>
                <c:pt idx="134">
                  <c:v>0.18234873887233849</c:v>
                </c:pt>
                <c:pt idx="135">
                  <c:v>0.16147834207487444</c:v>
                </c:pt>
                <c:pt idx="136">
                  <c:v>0.13941056979261091</c:v>
                </c:pt>
                <c:pt idx="137">
                  <c:v>0.11639004725806654</c:v>
                </c:pt>
                <c:pt idx="138">
                  <c:v>9.2666034701632399E-2</c:v>
                </c:pt>
                <c:pt idx="139">
                  <c:v>6.848984204931062E-2</c:v>
                </c:pt>
                <c:pt idx="140">
                  <c:v>4.4112274829542164E-2</c:v>
                </c:pt>
                <c:pt idx="141">
                  <c:v>1.9781136205873656E-2</c:v>
                </c:pt>
                <c:pt idx="142">
                  <c:v>-4.2611910073802189E-3</c:v>
                </c:pt>
                <c:pt idx="143">
                  <c:v>-2.7780059766295214E-2</c:v>
                </c:pt>
                <c:pt idx="144">
                  <c:v>-5.0550750552368962E-2</c:v>
                </c:pt>
                <c:pt idx="145">
                  <c:v>-7.2360520017197533E-2</c:v>
                </c:pt>
                <c:pt idx="146">
                  <c:v>-9.3010488892557558E-2</c:v>
                </c:pt>
                <c:pt idx="147">
                  <c:v>-0.11231735350148481</c:v>
                </c:pt>
                <c:pt idx="148">
                  <c:v>-0.13011490728321867</c:v>
                </c:pt>
                <c:pt idx="149">
                  <c:v>-0.14625536091648567</c:v>
                </c:pt>
                <c:pt idx="150">
                  <c:v>-0.16061045186792247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886016"/>
        <c:axId val="230908288"/>
      </c:scatterChart>
      <c:valAx>
        <c:axId val="2308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0908288"/>
        <c:crosses val="autoZero"/>
        <c:crossBetween val="midCat"/>
      </c:valAx>
      <c:valAx>
        <c:axId val="230908288"/>
        <c:scaling>
          <c:orientation val="minMax"/>
          <c:max val="1"/>
          <c:min val="-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886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/>
              <a:t>v</a:t>
            </a:r>
            <a:r>
              <a:rPr lang="cs-CZ" b="0"/>
              <a:t>(</a:t>
            </a:r>
            <a:r>
              <a:rPr lang="cs-CZ" b="0" i="1"/>
              <a:t>t</a:t>
            </a:r>
            <a:r>
              <a:rPr lang="cs-CZ" b="0"/>
              <a:t>)</a:t>
            </a:r>
            <a:endParaRPr lang="en-US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'tlumeny oscilator'!$C$9</c:f>
              <c:strCache>
                <c:ptCount val="1"/>
                <c:pt idx="0">
                  <c:v>v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ash"/>
            </a:ln>
          </c:spPr>
          <c:marker>
            <c:symbol val="diamond"/>
            <c:size val="3"/>
          </c:marker>
          <c:xVal>
            <c:numRef>
              <c:f>'tlumeny oscilator'!$B$10:$B$160</c:f>
              <c:numCache>
                <c:formatCode>General</c:formatCode>
                <c:ptCount val="15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</c:numCache>
            </c:numRef>
          </c:xVal>
          <c:yVal>
            <c:numRef>
              <c:f>'tlumeny oscilator'!$C$10:$C$160</c:f>
              <c:numCache>
                <c:formatCode>General</c:formatCode>
                <c:ptCount val="151"/>
                <c:pt idx="0">
                  <c:v>0</c:v>
                </c:pt>
                <c:pt idx="1">
                  <c:v>-0.1</c:v>
                </c:pt>
                <c:pt idx="2">
                  <c:v>-0.19700000000000001</c:v>
                </c:pt>
                <c:pt idx="3">
                  <c:v>-0.29009000000000001</c:v>
                </c:pt>
                <c:pt idx="4">
                  <c:v>-0.37841730000000001</c:v>
                </c:pt>
                <c:pt idx="5">
                  <c:v>-0.46119388100000003</c:v>
                </c:pt>
                <c:pt idx="6">
                  <c:v>-0.53770299157000001</c:v>
                </c:pt>
                <c:pt idx="7">
                  <c:v>-0.6073048900129</c:v>
                </c:pt>
                <c:pt idx="8">
                  <c:v>-0.66944170158681304</c:v>
                </c:pt>
                <c:pt idx="9">
                  <c:v>-0.72364135991337963</c:v>
                </c:pt>
                <c:pt idx="10">
                  <c:v>-0.76952061147428108</c:v>
                </c:pt>
                <c:pt idx="11">
                  <c:v>-0.80678707188922172</c:v>
                </c:pt>
                <c:pt idx="12">
                  <c:v>-0.83524033237697137</c:v>
                </c:pt>
                <c:pt idx="13">
                  <c:v>-0.85477212433119631</c:v>
                </c:pt>
                <c:pt idx="14">
                  <c:v>-0.86536555920302471</c:v>
                </c:pt>
                <c:pt idx="15">
                  <c:v>-0.86709346978538637</c:v>
                </c:pt>
                <c:pt idx="16">
                  <c:v>-0.86011588745824685</c:v>
                </c:pt>
                <c:pt idx="17">
                  <c:v>-0.84467669790306765</c:v>
                </c:pt>
                <c:pt idx="18">
                  <c:v>-0.82109952515996143</c:v>
                </c:pt>
                <c:pt idx="19">
                  <c:v>-0.78978290062011769</c:v>
                </c:pt>
                <c:pt idx="20">
                  <c:v>-0.75119477956486969</c:v>
                </c:pt>
                <c:pt idx="21">
                  <c:v>-0.70586647313507789</c:v>
                </c:pt>
                <c:pt idx="22">
                  <c:v>-0.65438606810253119</c:v>
                </c:pt>
                <c:pt idx="23">
                  <c:v>-0.59739141048961009</c:v>
                </c:pt>
                <c:pt idx="24">
                  <c:v>-0.53556273192405135</c:v>
                </c:pt>
                <c:pt idx="25">
                  <c:v>-0.46961499961056324</c:v>
                </c:pt>
                <c:pt idx="26">
                  <c:v>-0.40029007194723926</c:v>
                </c:pt>
                <c:pt idx="27">
                  <c:v>-0.32834874211770937</c:v>
                </c:pt>
                <c:pt idx="28">
                  <c:v>-0.25456275146359297</c:v>
                </c:pt>
                <c:pt idx="29">
                  <c:v>-0.17970685310792298</c:v>
                </c:pt>
                <c:pt idx="30">
                  <c:v>-0.10455100418828714</c:v>
                </c:pt>
                <c:pt idx="31">
                  <c:v>-2.9852762205161171E-2</c:v>
                </c:pt>
                <c:pt idx="32">
                  <c:v>4.3650042560353902E-2</c:v>
                </c:pt>
                <c:pt idx="33">
                  <c:v>0.11524629080495515</c:v>
                </c:pt>
                <c:pt idx="34">
                  <c:v>0.18425815117661482</c:v>
                </c:pt>
                <c:pt idx="35">
                  <c:v>0.25004719282907512</c:v>
                </c:pt>
                <c:pt idx="36">
                  <c:v>0.31201998172019546</c:v>
                </c:pt>
                <c:pt idx="37">
                  <c:v>0.36963311501629148</c:v>
                </c:pt>
                <c:pt idx="38">
                  <c:v>0.42239765449630262</c:v>
                </c:pt>
                <c:pt idx="39">
                  <c:v>0.46988292664175052</c:v>
                </c:pt>
                <c:pt idx="40">
                  <c:v>0.51171966407787195</c:v>
                </c:pt>
                <c:pt idx="41">
                  <c:v>0.54760247012449226</c:v>
                </c:pt>
                <c:pt idx="42">
                  <c:v>0.57729159534893526</c:v>
                </c:pt>
                <c:pt idx="43">
                  <c:v>0.60061402211540005</c:v>
                </c:pt>
                <c:pt idx="44">
                  <c:v>0.61746386012538146</c:v>
                </c:pt>
                <c:pt idx="45">
                  <c:v>0.62780206277390949</c:v>
                </c:pt>
                <c:pt idx="46">
                  <c:v>0.63165548074172784</c:v>
                </c:pt>
                <c:pt idx="47">
                  <c:v>0.62911527554277258</c:v>
                </c:pt>
                <c:pt idx="48">
                  <c:v>0.6203347216923687</c:v>
                </c:pt>
                <c:pt idx="49">
                  <c:v>0.60552643170204923</c:v>
                </c:pt>
                <c:pt idx="50">
                  <c:v>0.58495904319451564</c:v>
                </c:pt>
                <c:pt idx="51">
                  <c:v>0.55895341202518756</c:v>
                </c:pt>
                <c:pt idx="52">
                  <c:v>0.52787835935899419</c:v>
                </c:pt>
                <c:pt idx="53">
                  <c:v>0.49214602415253472</c:v>
                </c:pt>
                <c:pt idx="54">
                  <c:v>0.4522068754086791</c:v>
                </c:pt>
                <c:pt idx="55">
                  <c:v>0.40854444088561376</c:v>
                </c:pt>
                <c:pt idx="56">
                  <c:v>0.3616698106441536</c:v>
                </c:pt>
                <c:pt idx="57">
                  <c:v>0.31211597490108112</c:v>
                </c:pt>
                <c:pt idx="58">
                  <c:v>0.26043205612385922</c:v>
                </c:pt>
                <c:pt idx="59">
                  <c:v>0.20717749516094322</c:v>
                </c:pt>
                <c:pt idx="60">
                  <c:v>0.15291625046567608</c:v>
                </c:pt>
                <c:pt idx="61">
                  <c:v>9.821106815965755E-2</c:v>
                </c:pt>
                <c:pt idx="62">
                  <c:v>4.3617878818162807E-2</c:v>
                </c:pt>
                <c:pt idx="63">
                  <c:v>-1.031962552468367E-2</c:v>
                </c:pt>
                <c:pt idx="64">
                  <c:v>-6.3075183525426376E-2</c:v>
                </c:pt>
                <c:pt idx="65">
                  <c:v>-0.11414487853089997</c:v>
                </c:pt>
                <c:pt idx="66">
                  <c:v>-0.16305173085095509</c:v>
                </c:pt>
                <c:pt idx="67">
                  <c:v>-0.20934992881609957</c:v>
                </c:pt>
                <c:pt idx="68">
                  <c:v>-0.25262866353378016</c:v>
                </c:pt>
                <c:pt idx="69">
                  <c:v>-0.29251553692176935</c:v>
                </c:pt>
                <c:pt idx="70">
                  <c:v>-0.32867951747278101</c:v>
                </c:pt>
                <c:pt idx="71">
                  <c:v>-0.36083342323804468</c:v>
                </c:pt>
                <c:pt idx="72">
                  <c:v>-0.38873591665562263</c:v>
                </c:pt>
                <c:pt idx="73">
                  <c:v>-0.41219300103829276</c:v>
                </c:pt>
                <c:pt idx="74">
                  <c:v>-0.4310590137229266</c:v>
                </c:pt>
                <c:pt idx="75">
                  <c:v>-0.44523711601663846</c:v>
                </c:pt>
                <c:pt idx="76">
                  <c:v>-0.45467928510430972</c:v>
                </c:pt>
                <c:pt idx="77">
                  <c:v>-0.45938581795918443</c:v>
                </c:pt>
                <c:pt idx="78">
                  <c:v>-0.45940436197736984</c:v>
                </c:pt>
                <c:pt idx="79">
                  <c:v>-0.45482849149541782</c:v>
                </c:pt>
                <c:pt idx="80">
                  <c:v>-0.44579585350815065</c:v>
                </c:pt>
                <c:pt idx="81">
                  <c:v>-0.43248590974554735</c:v>
                </c:pt>
                <c:pt idx="82">
                  <c:v>-0.41511730576074063</c:v>
                </c:pt>
                <c:pt idx="83">
                  <c:v>-0.39394490079802263</c:v>
                </c:pt>
                <c:pt idx="84">
                  <c:v>-0.36925649492657875</c:v>
                </c:pt>
                <c:pt idx="85">
                  <c:v>-0.34136929222329798</c:v>
                </c:pt>
                <c:pt idx="86">
                  <c:v>-0.31062614065184985</c:v>
                </c:pt>
                <c:pt idx="87">
                  <c:v>-0.27739159070531216</c:v>
                </c:pt>
                <c:pt idx="88">
                  <c:v>-0.2420478158506521</c:v>
                </c:pt>
                <c:pt idx="89">
                  <c:v>-0.20499043833457875</c:v>
                </c:pt>
                <c:pt idx="90">
                  <c:v>-0.16662430398548106</c:v>
                </c:pt>
                <c:pt idx="91">
                  <c:v>-0.1273592492835105</c:v>
                </c:pt>
                <c:pt idx="92">
                  <c:v>-8.7605903182744263E-2</c:v>
                </c:pt>
                <c:pt idx="93">
                  <c:v>-4.7771564972165906E-2</c:v>
                </c:pt>
                <c:pt idx="94">
                  <c:v>-8.2561978760774604E-3</c:v>
                </c:pt>
                <c:pt idx="95">
                  <c:v>3.0551423856849995E-2</c:v>
                </c:pt>
                <c:pt idx="96">
                  <c:v>6.8277378916550405E-2</c:v>
                </c:pt>
                <c:pt idx="97">
                  <c:v>0.10456604108589129</c:v>
                </c:pt>
                <c:pt idx="98">
                  <c:v>0.13908326960098646</c:v>
                </c:pt>
                <c:pt idx="99">
                  <c:v>0.17151932084976987</c:v>
                </c:pt>
                <c:pt idx="100">
                  <c:v>0.2015914578650799</c:v>
                </c:pt>
                <c:pt idx="101">
                  <c:v>0.22904623756143294</c:v>
                </c:pt>
                <c:pt idx="102">
                  <c:v>0.25366145928824457</c:v>
                </c:pt>
                <c:pt idx="103">
                  <c:v>0.27524776198763756</c:v>
                </c:pt>
                <c:pt idx="104">
                  <c:v>0.29364986101316626</c:v>
                </c:pt>
                <c:pt idx="105">
                  <c:v>0.30874741944805273</c:v>
                </c:pt>
                <c:pt idx="106">
                  <c:v>0.32045555251976093</c:v>
                </c:pt>
                <c:pt idx="107">
                  <c:v>0.32872496740483736</c:v>
                </c:pt>
                <c:pt idx="108">
                  <c:v>0.33354174431816391</c:v>
                </c:pt>
                <c:pt idx="109">
                  <c:v>0.33492676825004231</c:v>
                </c:pt>
                <c:pt idx="110">
                  <c:v>0.33293482402078267</c:v>
                </c:pt>
                <c:pt idx="111">
                  <c:v>0.32765337043590043</c:v>
                </c:pt>
                <c:pt idx="112">
                  <c:v>0.31920101221835684</c:v>
                </c:pt>
                <c:pt idx="113">
                  <c:v>0.30772569104298053</c:v>
                </c:pt>
                <c:pt idx="114">
                  <c:v>0.29340261938068196</c:v>
                </c:pt>
                <c:pt idx="115">
                  <c:v>0.27643198295782256</c:v>
                </c:pt>
                <c:pt idx="116">
                  <c:v>0.25703643943384208</c:v>
                </c:pt>
                <c:pt idx="117">
                  <c:v>0.2354584423860028</c:v>
                </c:pt>
                <c:pt idx="118">
                  <c:v>0.21195742085526029</c:v>
                </c:pt>
                <c:pt idx="119">
                  <c:v>0.18680684554658</c:v>
                </c:pt>
                <c:pt idx="120">
                  <c:v>0.16029121328860754</c:v>
                </c:pt>
                <c:pt idx="121">
                  <c:v>0.13270298154290844</c:v>
                </c:pt>
                <c:pt idx="122">
                  <c:v>0.10433948461669425</c:v>
                </c:pt>
                <c:pt idx="123">
                  <c:v>7.5499862782837393E-2</c:v>
                </c:pt>
                <c:pt idx="124">
                  <c:v>4.6482034757829305E-2</c:v>
                </c:pt>
                <c:pt idx="125">
                  <c:v>1.7579742945743087E-2</c:v>
                </c:pt>
                <c:pt idx="126">
                  <c:v>-1.0920300459558836E-2</c:v>
                </c:pt>
                <c:pt idx="127">
                  <c:v>-3.874113999215914E-2</c:v>
                </c:pt>
                <c:pt idx="128">
                  <c:v>-6.5618151334185845E-2</c:v>
                </c:pt>
                <c:pt idx="129">
                  <c:v>-9.1301440936030154E-2</c:v>
                </c:pt>
                <c:pt idx="130">
                  <c:v>-0.11555805033647727</c:v>
                </c:pt>
                <c:pt idx="131">
                  <c:v>-0.13817394704555069</c:v>
                </c:pt>
                <c:pt idx="132">
                  <c:v>-0.15895578634998714</c:v>
                </c:pt>
                <c:pt idx="133">
                  <c:v>-0.17773243100483496</c:v>
                </c:pt>
                <c:pt idx="134">
                  <c:v>-0.1943562184565375</c:v>
                </c:pt>
                <c:pt idx="135">
                  <c:v>-0.20870396797464061</c:v>
                </c:pt>
                <c:pt idx="136">
                  <c:v>-0.22067772282263523</c:v>
                </c:pt>
                <c:pt idx="137">
                  <c:v>-0.23020522534544363</c:v>
                </c:pt>
                <c:pt idx="138">
                  <c:v>-0.2372401255643414</c:v>
                </c:pt>
                <c:pt idx="139">
                  <c:v>-0.24176192652321782</c:v>
                </c:pt>
                <c:pt idx="140">
                  <c:v>-0.24377567219768453</c:v>
                </c:pt>
                <c:pt idx="141">
                  <c:v>-0.24331138623668505</c:v>
                </c:pt>
                <c:pt idx="142">
                  <c:v>-0.24042327213253872</c:v>
                </c:pt>
                <c:pt idx="143">
                  <c:v>-0.23518868758914993</c:v>
                </c:pt>
                <c:pt idx="144">
                  <c:v>-0.22770690786073741</c:v>
                </c:pt>
                <c:pt idx="145">
                  <c:v>-0.21809769464828577</c:v>
                </c:pt>
                <c:pt idx="146">
                  <c:v>-0.20649968875360031</c:v>
                </c:pt>
                <c:pt idx="147">
                  <c:v>-0.19306864608927254</c:v>
                </c:pt>
                <c:pt idx="148">
                  <c:v>-0.1779755378173386</c:v>
                </c:pt>
                <c:pt idx="149">
                  <c:v>-0.16140453633266996</c:v>
                </c:pt>
                <c:pt idx="150">
                  <c:v>-0.143550909514368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928384"/>
        <c:axId val="230929920"/>
      </c:scatterChart>
      <c:valAx>
        <c:axId val="23092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0929920"/>
        <c:crosses val="autoZero"/>
        <c:crossBetween val="midCat"/>
      </c:valAx>
      <c:valAx>
        <c:axId val="230929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928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495299</xdr:colOff>
      <xdr:row>26</xdr:row>
      <xdr:rowOff>76199</xdr:rowOff>
    </xdr:from>
    <xdr:to>
      <xdr:col>20</xdr:col>
      <xdr:colOff>466724</xdr:colOff>
      <xdr:row>46</xdr:row>
      <xdr:rowOff>66675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5</xdr:row>
      <xdr:rowOff>66675</xdr:rowOff>
    </xdr:from>
    <xdr:to>
      <xdr:col>20</xdr:col>
      <xdr:colOff>447675</xdr:colOff>
      <xdr:row>24</xdr:row>
      <xdr:rowOff>40698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361949</xdr:colOff>
      <xdr:row>5</xdr:row>
      <xdr:rowOff>0</xdr:rowOff>
    </xdr:from>
    <xdr:to>
      <xdr:col>16</xdr:col>
      <xdr:colOff>409574</xdr:colOff>
      <xdr:row>21</xdr:row>
      <xdr:rowOff>57150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22</xdr:row>
      <xdr:rowOff>133349</xdr:rowOff>
    </xdr:from>
    <xdr:to>
      <xdr:col>16</xdr:col>
      <xdr:colOff>457201</xdr:colOff>
      <xdr:row>42</xdr:row>
      <xdr:rowOff>123825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workbookViewId="0">
      <selection sqref="A1:XFD3"/>
    </sheetView>
  </sheetViews>
  <sheetFormatPr defaultRowHeight="15" x14ac:dyDescent="0.25"/>
  <cols>
    <col min="1" max="1" width="5.25" customWidth="1"/>
    <col min="2" max="2" width="11.125" customWidth="1"/>
  </cols>
  <sheetData>
    <row r="1" spans="1:9" x14ac:dyDescent="0.25">
      <c r="A1" t="s">
        <v>11</v>
      </c>
    </row>
    <row r="2" spans="1:9" x14ac:dyDescent="0.25">
      <c r="A2" t="s">
        <v>12</v>
      </c>
    </row>
    <row r="3" spans="1:9" x14ac:dyDescent="0.25">
      <c r="A3" t="s">
        <v>10</v>
      </c>
    </row>
    <row r="5" spans="1:9" x14ac:dyDescent="0.25">
      <c r="A5" t="s">
        <v>0</v>
      </c>
      <c r="B5">
        <v>10</v>
      </c>
    </row>
    <row r="6" spans="1:9" x14ac:dyDescent="0.25">
      <c r="A6" t="s">
        <v>6</v>
      </c>
      <c r="B6">
        <v>1</v>
      </c>
      <c r="D6" t="s">
        <v>9</v>
      </c>
      <c r="E6">
        <v>1</v>
      </c>
    </row>
    <row r="7" spans="1:9" x14ac:dyDescent="0.25">
      <c r="A7" t="s">
        <v>1</v>
      </c>
      <c r="B7">
        <v>0.1</v>
      </c>
    </row>
    <row r="9" spans="1:9" x14ac:dyDescent="0.25">
      <c r="B9" s="1" t="s">
        <v>2</v>
      </c>
      <c r="C9" s="1" t="s">
        <v>3</v>
      </c>
      <c r="D9" s="1" t="s">
        <v>7</v>
      </c>
      <c r="E9" s="1" t="s">
        <v>4</v>
      </c>
      <c r="F9" s="1" t="s">
        <v>5</v>
      </c>
      <c r="G9" s="1"/>
      <c r="H9" s="1"/>
      <c r="I9" s="1"/>
    </row>
    <row r="10" spans="1:9" x14ac:dyDescent="0.25">
      <c r="B10">
        <v>0</v>
      </c>
      <c r="C10">
        <v>0</v>
      </c>
      <c r="D10">
        <v>1</v>
      </c>
      <c r="E10">
        <f t="shared" ref="E10:E41" si="0">-k*D10</f>
        <v>-1</v>
      </c>
      <c r="F10">
        <f t="shared" ref="F10:F41" si="1">E10/m</f>
        <v>-1</v>
      </c>
    </row>
    <row r="11" spans="1:9" x14ac:dyDescent="0.25">
      <c r="B11">
        <f t="shared" ref="B11:B42" si="2">B10+dt</f>
        <v>0.1</v>
      </c>
      <c r="C11">
        <f t="shared" ref="C11:C42" si="3">C10+F10*dt</f>
        <v>-0.1</v>
      </c>
      <c r="D11">
        <f t="shared" ref="D11:D42" si="4">D10+C11*dt</f>
        <v>0.99</v>
      </c>
      <c r="E11">
        <f t="shared" si="0"/>
        <v>-0.99</v>
      </c>
      <c r="F11">
        <f t="shared" si="1"/>
        <v>-0.99</v>
      </c>
    </row>
    <row r="12" spans="1:9" x14ac:dyDescent="0.25">
      <c r="B12">
        <f t="shared" si="2"/>
        <v>0.2</v>
      </c>
      <c r="C12">
        <f t="shared" si="3"/>
        <v>-0.19900000000000001</v>
      </c>
      <c r="D12">
        <f t="shared" si="4"/>
        <v>0.97009999999999996</v>
      </c>
      <c r="E12">
        <f t="shared" si="0"/>
        <v>-0.97009999999999996</v>
      </c>
      <c r="F12">
        <f t="shared" si="1"/>
        <v>-0.97009999999999996</v>
      </c>
    </row>
    <row r="13" spans="1:9" x14ac:dyDescent="0.25">
      <c r="B13">
        <f t="shared" si="2"/>
        <v>0.30000000000000004</v>
      </c>
      <c r="C13">
        <f t="shared" si="3"/>
        <v>-0.29601</v>
      </c>
      <c r="D13">
        <f t="shared" si="4"/>
        <v>0.94049899999999997</v>
      </c>
      <c r="E13">
        <f t="shared" si="0"/>
        <v>-0.94049899999999997</v>
      </c>
      <c r="F13">
        <f t="shared" si="1"/>
        <v>-0.94049899999999997</v>
      </c>
    </row>
    <row r="14" spans="1:9" x14ac:dyDescent="0.25">
      <c r="B14">
        <f t="shared" si="2"/>
        <v>0.4</v>
      </c>
      <c r="C14">
        <f t="shared" si="3"/>
        <v>-0.39005990000000001</v>
      </c>
      <c r="D14">
        <f t="shared" si="4"/>
        <v>0.90149300999999993</v>
      </c>
      <c r="E14">
        <f t="shared" si="0"/>
        <v>-0.90149300999999993</v>
      </c>
      <c r="F14">
        <f t="shared" si="1"/>
        <v>-0.90149300999999993</v>
      </c>
    </row>
    <row r="15" spans="1:9" x14ac:dyDescent="0.25">
      <c r="B15">
        <f t="shared" si="2"/>
        <v>0.5</v>
      </c>
      <c r="C15">
        <f t="shared" si="3"/>
        <v>-0.48020920100000003</v>
      </c>
      <c r="D15">
        <f t="shared" si="4"/>
        <v>0.8534720898999999</v>
      </c>
      <c r="E15">
        <f t="shared" si="0"/>
        <v>-0.8534720898999999</v>
      </c>
      <c r="F15">
        <f t="shared" si="1"/>
        <v>-0.8534720898999999</v>
      </c>
    </row>
    <row r="16" spans="1:9" x14ac:dyDescent="0.25">
      <c r="B16">
        <f t="shared" si="2"/>
        <v>0.6</v>
      </c>
      <c r="C16">
        <f t="shared" si="3"/>
        <v>-0.56555640999000001</v>
      </c>
      <c r="D16">
        <f t="shared" si="4"/>
        <v>0.79691644890099989</v>
      </c>
      <c r="E16">
        <f t="shared" si="0"/>
        <v>-0.79691644890099989</v>
      </c>
      <c r="F16">
        <f t="shared" si="1"/>
        <v>-0.79691644890099989</v>
      </c>
    </row>
    <row r="17" spans="2:6" x14ac:dyDescent="0.25">
      <c r="B17">
        <f t="shared" si="2"/>
        <v>0.7</v>
      </c>
      <c r="C17">
        <f t="shared" si="3"/>
        <v>-0.64524805488010006</v>
      </c>
      <c r="D17">
        <f t="shared" si="4"/>
        <v>0.7323916434129899</v>
      </c>
      <c r="E17">
        <f t="shared" si="0"/>
        <v>-0.7323916434129899</v>
      </c>
      <c r="F17">
        <f t="shared" si="1"/>
        <v>-0.7323916434129899</v>
      </c>
    </row>
    <row r="18" spans="2:6" x14ac:dyDescent="0.25">
      <c r="B18">
        <f t="shared" si="2"/>
        <v>0.79999999999999993</v>
      </c>
      <c r="C18">
        <f t="shared" si="3"/>
        <v>-0.71848721922139902</v>
      </c>
      <c r="D18">
        <f t="shared" si="4"/>
        <v>0.66054292149085003</v>
      </c>
      <c r="E18">
        <f t="shared" si="0"/>
        <v>-0.66054292149085003</v>
      </c>
      <c r="F18">
        <f t="shared" si="1"/>
        <v>-0.66054292149085003</v>
      </c>
    </row>
    <row r="19" spans="2:6" x14ac:dyDescent="0.25">
      <c r="B19">
        <f t="shared" si="2"/>
        <v>0.89999999999999991</v>
      </c>
      <c r="C19">
        <f t="shared" si="3"/>
        <v>-0.784541511370484</v>
      </c>
      <c r="D19">
        <f t="shared" si="4"/>
        <v>0.58208877035380158</v>
      </c>
      <c r="E19">
        <f t="shared" si="0"/>
        <v>-0.58208877035380158</v>
      </c>
      <c r="F19">
        <f t="shared" si="1"/>
        <v>-0.58208877035380158</v>
      </c>
    </row>
    <row r="20" spans="2:6" x14ac:dyDescent="0.25">
      <c r="B20">
        <f t="shared" si="2"/>
        <v>0.99999999999999989</v>
      </c>
      <c r="C20">
        <f t="shared" si="3"/>
        <v>-0.84275038840586414</v>
      </c>
      <c r="D20">
        <f t="shared" si="4"/>
        <v>0.49781373151321517</v>
      </c>
      <c r="E20">
        <f t="shared" si="0"/>
        <v>-0.49781373151321517</v>
      </c>
      <c r="F20">
        <f t="shared" si="1"/>
        <v>-0.49781373151321517</v>
      </c>
    </row>
    <row r="21" spans="2:6" x14ac:dyDescent="0.25">
      <c r="B21">
        <f t="shared" si="2"/>
        <v>1.0999999999999999</v>
      </c>
      <c r="C21">
        <f t="shared" si="3"/>
        <v>-0.89253176155718561</v>
      </c>
      <c r="D21">
        <f t="shared" si="4"/>
        <v>0.40856055535749658</v>
      </c>
      <c r="E21">
        <f t="shared" si="0"/>
        <v>-0.40856055535749658</v>
      </c>
      <c r="F21">
        <f t="shared" si="1"/>
        <v>-0.40856055535749658</v>
      </c>
    </row>
    <row r="22" spans="2:6" x14ac:dyDescent="0.25">
      <c r="B22">
        <f t="shared" si="2"/>
        <v>1.2</v>
      </c>
      <c r="C22">
        <f t="shared" si="3"/>
        <v>-0.93338781709293528</v>
      </c>
      <c r="D22">
        <f t="shared" si="4"/>
        <v>0.31522177364820303</v>
      </c>
      <c r="E22">
        <f t="shared" si="0"/>
        <v>-0.31522177364820303</v>
      </c>
      <c r="F22">
        <f t="shared" si="1"/>
        <v>-0.31522177364820303</v>
      </c>
    </row>
    <row r="23" spans="2:6" x14ac:dyDescent="0.25">
      <c r="B23">
        <f t="shared" si="2"/>
        <v>1.3</v>
      </c>
      <c r="C23">
        <f t="shared" si="3"/>
        <v>-0.9649099944577556</v>
      </c>
      <c r="D23">
        <f t="shared" si="4"/>
        <v>0.21873077420242748</v>
      </c>
      <c r="E23">
        <f t="shared" si="0"/>
        <v>-0.21873077420242748</v>
      </c>
      <c r="F23">
        <f t="shared" si="1"/>
        <v>-0.21873077420242748</v>
      </c>
    </row>
    <row r="24" spans="2:6" x14ac:dyDescent="0.25">
      <c r="B24">
        <f t="shared" si="2"/>
        <v>1.4000000000000001</v>
      </c>
      <c r="C24">
        <f t="shared" si="3"/>
        <v>-0.98678307187799841</v>
      </c>
      <c r="D24">
        <f t="shared" si="4"/>
        <v>0.12005246701462763</v>
      </c>
      <c r="E24">
        <f t="shared" si="0"/>
        <v>-0.12005246701462763</v>
      </c>
      <c r="F24">
        <f t="shared" si="1"/>
        <v>-0.12005246701462763</v>
      </c>
    </row>
    <row r="25" spans="2:6" x14ac:dyDescent="0.25">
      <c r="B25">
        <f t="shared" si="2"/>
        <v>1.5000000000000002</v>
      </c>
      <c r="C25">
        <f t="shared" si="3"/>
        <v>-0.99878831857946115</v>
      </c>
      <c r="D25">
        <f t="shared" si="4"/>
        <v>2.017363515668151E-2</v>
      </c>
      <c r="E25">
        <f t="shared" si="0"/>
        <v>-2.017363515668151E-2</v>
      </c>
      <c r="F25">
        <f t="shared" si="1"/>
        <v>-2.017363515668151E-2</v>
      </c>
    </row>
    <row r="26" spans="2:6" x14ac:dyDescent="0.25">
      <c r="B26">
        <f t="shared" si="2"/>
        <v>1.6000000000000003</v>
      </c>
      <c r="C26">
        <f t="shared" si="3"/>
        <v>-1.0008056820951292</v>
      </c>
      <c r="D26">
        <f t="shared" si="4"/>
        <v>-7.9906933052831419E-2</v>
      </c>
      <c r="E26">
        <f t="shared" si="0"/>
        <v>7.9906933052831419E-2</v>
      </c>
      <c r="F26">
        <f t="shared" si="1"/>
        <v>7.9906933052831419E-2</v>
      </c>
    </row>
    <row r="27" spans="2:6" x14ac:dyDescent="0.25">
      <c r="B27">
        <f t="shared" si="2"/>
        <v>1.7000000000000004</v>
      </c>
      <c r="C27">
        <f t="shared" si="3"/>
        <v>-0.99281498878984609</v>
      </c>
      <c r="D27">
        <f t="shared" si="4"/>
        <v>-0.17918843193181605</v>
      </c>
      <c r="E27">
        <f t="shared" si="0"/>
        <v>0.17918843193181605</v>
      </c>
      <c r="F27">
        <f t="shared" si="1"/>
        <v>0.17918843193181605</v>
      </c>
    </row>
    <row r="28" spans="2:6" x14ac:dyDescent="0.25">
      <c r="B28">
        <f t="shared" si="2"/>
        <v>1.8000000000000005</v>
      </c>
      <c r="C28">
        <f t="shared" si="3"/>
        <v>-0.97489614559666449</v>
      </c>
      <c r="D28">
        <f t="shared" si="4"/>
        <v>-0.27667804649148253</v>
      </c>
      <c r="E28">
        <f t="shared" si="0"/>
        <v>0.27667804649148253</v>
      </c>
      <c r="F28">
        <f t="shared" si="1"/>
        <v>0.27667804649148253</v>
      </c>
    </row>
    <row r="29" spans="2:6" x14ac:dyDescent="0.25">
      <c r="B29">
        <f t="shared" si="2"/>
        <v>1.9000000000000006</v>
      </c>
      <c r="C29">
        <f t="shared" si="3"/>
        <v>-0.94722834094751618</v>
      </c>
      <c r="D29">
        <f t="shared" si="4"/>
        <v>-0.37140088058623416</v>
      </c>
      <c r="E29">
        <f t="shared" si="0"/>
        <v>0.37140088058623416</v>
      </c>
      <c r="F29">
        <f t="shared" si="1"/>
        <v>0.37140088058623416</v>
      </c>
    </row>
    <row r="30" spans="2:6" x14ac:dyDescent="0.25">
      <c r="B30">
        <f t="shared" si="2"/>
        <v>2.0000000000000004</v>
      </c>
      <c r="C30">
        <f t="shared" si="3"/>
        <v>-0.91008825288889272</v>
      </c>
      <c r="D30">
        <f t="shared" si="4"/>
        <v>-0.46240970587512342</v>
      </c>
      <c r="E30">
        <f t="shared" si="0"/>
        <v>0.46240970587512342</v>
      </c>
      <c r="F30">
        <f t="shared" si="1"/>
        <v>0.46240970587512342</v>
      </c>
    </row>
    <row r="31" spans="2:6" x14ac:dyDescent="0.25">
      <c r="B31">
        <f t="shared" si="2"/>
        <v>2.1000000000000005</v>
      </c>
      <c r="C31">
        <f t="shared" si="3"/>
        <v>-0.86384728230138041</v>
      </c>
      <c r="D31">
        <f t="shared" si="4"/>
        <v>-0.54879443410526152</v>
      </c>
      <c r="E31">
        <f t="shared" si="0"/>
        <v>0.54879443410526152</v>
      </c>
      <c r="F31">
        <f t="shared" si="1"/>
        <v>0.54879443410526152</v>
      </c>
    </row>
    <row r="32" spans="2:6" x14ac:dyDescent="0.25">
      <c r="B32">
        <f t="shared" si="2"/>
        <v>2.2000000000000006</v>
      </c>
      <c r="C32">
        <f t="shared" si="3"/>
        <v>-0.80896783889085422</v>
      </c>
      <c r="D32">
        <f t="shared" si="4"/>
        <v>-0.62969121799434691</v>
      </c>
      <c r="E32">
        <f t="shared" si="0"/>
        <v>0.62969121799434691</v>
      </c>
      <c r="F32">
        <f t="shared" si="1"/>
        <v>0.62969121799434691</v>
      </c>
    </row>
    <row r="33" spans="2:6" x14ac:dyDescent="0.25">
      <c r="B33">
        <f t="shared" si="2"/>
        <v>2.3000000000000007</v>
      </c>
      <c r="C33">
        <f t="shared" si="3"/>
        <v>-0.74599871709141952</v>
      </c>
      <c r="D33">
        <f t="shared" si="4"/>
        <v>-0.70429108970348886</v>
      </c>
      <c r="E33">
        <f t="shared" si="0"/>
        <v>0.70429108970348886</v>
      </c>
      <c r="F33">
        <f t="shared" si="1"/>
        <v>0.70429108970348886</v>
      </c>
    </row>
    <row r="34" spans="2:6" x14ac:dyDescent="0.25">
      <c r="B34">
        <f t="shared" si="2"/>
        <v>2.4000000000000008</v>
      </c>
      <c r="C34">
        <f t="shared" si="3"/>
        <v>-0.67556960812107059</v>
      </c>
      <c r="D34">
        <f t="shared" si="4"/>
        <v>-0.77184805051559591</v>
      </c>
      <c r="E34">
        <f t="shared" si="0"/>
        <v>0.77184805051559591</v>
      </c>
      <c r="F34">
        <f t="shared" si="1"/>
        <v>0.77184805051559591</v>
      </c>
    </row>
    <row r="35" spans="2:6" x14ac:dyDescent="0.25">
      <c r="B35">
        <f t="shared" si="2"/>
        <v>2.5000000000000009</v>
      </c>
      <c r="C35">
        <f t="shared" si="3"/>
        <v>-0.59838480306951103</v>
      </c>
      <c r="D35">
        <f t="shared" si="4"/>
        <v>-0.83168653082254695</v>
      </c>
      <c r="E35">
        <f t="shared" si="0"/>
        <v>0.83168653082254695</v>
      </c>
      <c r="F35">
        <f t="shared" si="1"/>
        <v>0.83168653082254695</v>
      </c>
    </row>
    <row r="36" spans="2:6" x14ac:dyDescent="0.25">
      <c r="B36">
        <f t="shared" si="2"/>
        <v>2.600000000000001</v>
      </c>
      <c r="C36">
        <f t="shared" si="3"/>
        <v>-0.51521614998725629</v>
      </c>
      <c r="D36">
        <f t="shared" si="4"/>
        <v>-0.88320814582127261</v>
      </c>
      <c r="E36">
        <f t="shared" si="0"/>
        <v>0.88320814582127261</v>
      </c>
      <c r="F36">
        <f t="shared" si="1"/>
        <v>0.88320814582127261</v>
      </c>
    </row>
    <row r="37" spans="2:6" x14ac:dyDescent="0.25">
      <c r="B37">
        <f t="shared" si="2"/>
        <v>2.7000000000000011</v>
      </c>
      <c r="C37">
        <f t="shared" si="3"/>
        <v>-0.42689533540512903</v>
      </c>
      <c r="D37">
        <f t="shared" si="4"/>
        <v>-0.92589767936178546</v>
      </c>
      <c r="E37">
        <f t="shared" si="0"/>
        <v>0.92589767936178546</v>
      </c>
      <c r="F37">
        <f t="shared" si="1"/>
        <v>0.92589767936178546</v>
      </c>
    </row>
    <row r="38" spans="2:6" x14ac:dyDescent="0.25">
      <c r="B38">
        <f t="shared" si="2"/>
        <v>2.8000000000000012</v>
      </c>
      <c r="C38">
        <f t="shared" si="3"/>
        <v>-0.33430556746895046</v>
      </c>
      <c r="D38">
        <f t="shared" si="4"/>
        <v>-0.95932823610868057</v>
      </c>
      <c r="E38">
        <f t="shared" si="0"/>
        <v>0.95932823610868057</v>
      </c>
      <c r="F38">
        <f t="shared" si="1"/>
        <v>0.95932823610868057</v>
      </c>
    </row>
    <row r="39" spans="2:6" x14ac:dyDescent="0.25">
      <c r="B39">
        <f t="shared" si="2"/>
        <v>2.9000000000000012</v>
      </c>
      <c r="C39">
        <f t="shared" si="3"/>
        <v>-0.23837274385808238</v>
      </c>
      <c r="D39">
        <f t="shared" si="4"/>
        <v>-0.98316551049448875</v>
      </c>
      <c r="E39">
        <f t="shared" si="0"/>
        <v>0.98316551049448875</v>
      </c>
      <c r="F39">
        <f t="shared" si="1"/>
        <v>0.98316551049448875</v>
      </c>
    </row>
    <row r="40" spans="2:6" x14ac:dyDescent="0.25">
      <c r="B40">
        <f t="shared" si="2"/>
        <v>3.0000000000000013</v>
      </c>
      <c r="C40">
        <f t="shared" si="3"/>
        <v>-0.14005619280863352</v>
      </c>
      <c r="D40">
        <f t="shared" si="4"/>
        <v>-0.99717112977535205</v>
      </c>
      <c r="E40">
        <f t="shared" si="0"/>
        <v>0.99717112977535205</v>
      </c>
      <c r="F40">
        <f t="shared" si="1"/>
        <v>0.99717112977535205</v>
      </c>
    </row>
    <row r="41" spans="2:6" x14ac:dyDescent="0.25">
      <c r="B41">
        <f t="shared" si="2"/>
        <v>3.1000000000000014</v>
      </c>
      <c r="C41">
        <f t="shared" si="3"/>
        <v>-4.0339079831098301E-2</v>
      </c>
      <c r="D41">
        <v>-1</v>
      </c>
      <c r="E41">
        <f t="shared" si="0"/>
        <v>1</v>
      </c>
      <c r="F41">
        <f t="shared" si="1"/>
        <v>1</v>
      </c>
    </row>
    <row r="42" spans="2:6" x14ac:dyDescent="0.25">
      <c r="B42">
        <f t="shared" si="2"/>
        <v>3.2000000000000015</v>
      </c>
      <c r="C42">
        <f t="shared" si="3"/>
        <v>5.9660920168901704E-2</v>
      </c>
      <c r="D42">
        <f t="shared" si="4"/>
        <v>-0.99403390798310987</v>
      </c>
      <c r="E42">
        <f t="shared" ref="E42:E73" si="5">-k*D42</f>
        <v>0.99403390798310987</v>
      </c>
      <c r="F42">
        <f t="shared" ref="F42:F73" si="6">E42/m</f>
        <v>0.99403390798310987</v>
      </c>
    </row>
    <row r="43" spans="2:6" x14ac:dyDescent="0.25">
      <c r="B43">
        <f t="shared" ref="B43:B74" si="7">B42+dt</f>
        <v>3.3000000000000016</v>
      </c>
      <c r="C43">
        <f t="shared" ref="C43:C74" si="8">C42+F42*dt</f>
        <v>0.15906431096721269</v>
      </c>
      <c r="D43">
        <f t="shared" ref="D43:D74" si="9">D42+C43*dt</f>
        <v>-0.97812747688638857</v>
      </c>
      <c r="E43">
        <f t="shared" si="5"/>
        <v>0.97812747688638857</v>
      </c>
      <c r="F43">
        <f t="shared" si="6"/>
        <v>0.97812747688638857</v>
      </c>
    </row>
    <row r="44" spans="2:6" x14ac:dyDescent="0.25">
      <c r="B44">
        <f t="shared" si="7"/>
        <v>3.4000000000000017</v>
      </c>
      <c r="C44">
        <f t="shared" si="8"/>
        <v>0.25687705865585153</v>
      </c>
      <c r="D44">
        <f t="shared" si="9"/>
        <v>-0.95243977102080346</v>
      </c>
      <c r="E44">
        <f t="shared" si="5"/>
        <v>0.95243977102080346</v>
      </c>
      <c r="F44">
        <f t="shared" si="6"/>
        <v>0.95243977102080346</v>
      </c>
    </row>
    <row r="45" spans="2:6" x14ac:dyDescent="0.25">
      <c r="B45">
        <f t="shared" si="7"/>
        <v>3.5000000000000018</v>
      </c>
      <c r="C45">
        <f t="shared" si="8"/>
        <v>0.35212103575793186</v>
      </c>
      <c r="D45">
        <f t="shared" si="9"/>
        <v>-0.91722766744501028</v>
      </c>
      <c r="E45">
        <f t="shared" si="5"/>
        <v>0.91722766744501028</v>
      </c>
      <c r="F45">
        <f t="shared" si="6"/>
        <v>0.91722766744501028</v>
      </c>
    </row>
    <row r="46" spans="2:6" x14ac:dyDescent="0.25">
      <c r="B46">
        <f t="shared" si="7"/>
        <v>3.6000000000000019</v>
      </c>
      <c r="C46">
        <f t="shared" si="8"/>
        <v>0.44384380250243288</v>
      </c>
      <c r="D46">
        <f t="shared" si="9"/>
        <v>-0.872843287194767</v>
      </c>
      <c r="E46">
        <f t="shared" si="5"/>
        <v>0.872843287194767</v>
      </c>
      <c r="F46">
        <f t="shared" si="6"/>
        <v>0.872843287194767</v>
      </c>
    </row>
    <row r="47" spans="2:6" x14ac:dyDescent="0.25">
      <c r="B47">
        <f t="shared" si="7"/>
        <v>3.700000000000002</v>
      </c>
      <c r="C47">
        <f t="shared" si="8"/>
        <v>0.53112813122190961</v>
      </c>
      <c r="D47">
        <f t="shared" si="9"/>
        <v>-0.81973047407257604</v>
      </c>
      <c r="E47">
        <f t="shared" si="5"/>
        <v>0.81973047407257604</v>
      </c>
      <c r="F47">
        <f t="shared" si="6"/>
        <v>0.81973047407257604</v>
      </c>
    </row>
    <row r="48" spans="2:6" x14ac:dyDescent="0.25">
      <c r="B48">
        <f t="shared" si="7"/>
        <v>3.800000000000002</v>
      </c>
      <c r="C48">
        <f t="shared" si="8"/>
        <v>0.61310117862916724</v>
      </c>
      <c r="D48">
        <f t="shared" si="9"/>
        <v>-0.75842035620965931</v>
      </c>
      <c r="E48">
        <f t="shared" si="5"/>
        <v>0.75842035620965931</v>
      </c>
      <c r="F48">
        <f t="shared" si="6"/>
        <v>0.75842035620965931</v>
      </c>
    </row>
    <row r="49" spans="2:6" x14ac:dyDescent="0.25">
      <c r="B49">
        <f t="shared" si="7"/>
        <v>3.9000000000000021</v>
      </c>
      <c r="C49">
        <f t="shared" si="8"/>
        <v>0.68894321425013316</v>
      </c>
      <c r="D49">
        <f t="shared" si="9"/>
        <v>-0.68952603478464602</v>
      </c>
      <c r="E49">
        <f t="shared" si="5"/>
        <v>0.68952603478464602</v>
      </c>
      <c r="F49">
        <f t="shared" si="6"/>
        <v>0.68952603478464602</v>
      </c>
    </row>
    <row r="50" spans="2:6" x14ac:dyDescent="0.25">
      <c r="B50">
        <f t="shared" si="7"/>
        <v>4.0000000000000018</v>
      </c>
      <c r="C50">
        <f t="shared" si="8"/>
        <v>0.75789581772859771</v>
      </c>
      <c r="D50">
        <f t="shared" si="9"/>
        <v>-0.61373645301178625</v>
      </c>
      <c r="E50">
        <f t="shared" si="5"/>
        <v>0.61373645301178625</v>
      </c>
      <c r="F50">
        <f t="shared" si="6"/>
        <v>0.61373645301178625</v>
      </c>
    </row>
    <row r="51" spans="2:6" x14ac:dyDescent="0.25">
      <c r="B51">
        <f t="shared" si="7"/>
        <v>4.1000000000000014</v>
      </c>
      <c r="C51">
        <f t="shared" si="8"/>
        <v>0.81926946302977632</v>
      </c>
      <c r="D51">
        <f t="shared" si="9"/>
        <v>-0.53180950670880867</v>
      </c>
      <c r="E51">
        <f t="shared" si="5"/>
        <v>0.53180950670880867</v>
      </c>
      <c r="F51">
        <f t="shared" si="6"/>
        <v>0.53180950670880867</v>
      </c>
    </row>
    <row r="52" spans="2:6" x14ac:dyDescent="0.25">
      <c r="B52">
        <f t="shared" si="7"/>
        <v>4.2000000000000011</v>
      </c>
      <c r="C52">
        <f t="shared" si="8"/>
        <v>0.87245041370065723</v>
      </c>
      <c r="D52">
        <f t="shared" si="9"/>
        <v>-0.44456446533874294</v>
      </c>
      <c r="E52">
        <f t="shared" si="5"/>
        <v>0.44456446533874294</v>
      </c>
      <c r="F52">
        <f t="shared" si="6"/>
        <v>0.44456446533874294</v>
      </c>
    </row>
    <row r="53" spans="2:6" x14ac:dyDescent="0.25">
      <c r="B53">
        <f t="shared" si="7"/>
        <v>4.3000000000000007</v>
      </c>
      <c r="C53">
        <f t="shared" si="8"/>
        <v>0.9169068602345315</v>
      </c>
      <c r="D53">
        <f t="shared" si="9"/>
        <v>-0.35287377931528979</v>
      </c>
      <c r="E53">
        <f t="shared" si="5"/>
        <v>0.35287377931528979</v>
      </c>
      <c r="F53">
        <f t="shared" si="6"/>
        <v>0.35287377931528979</v>
      </c>
    </row>
    <row r="54" spans="2:6" x14ac:dyDescent="0.25">
      <c r="B54">
        <f t="shared" si="7"/>
        <v>4.4000000000000004</v>
      </c>
      <c r="C54">
        <f t="shared" si="8"/>
        <v>0.95219423816606052</v>
      </c>
      <c r="D54">
        <f t="shared" si="9"/>
        <v>-0.25765435549868376</v>
      </c>
      <c r="E54">
        <f t="shared" si="5"/>
        <v>0.25765435549868376</v>
      </c>
      <c r="F54">
        <f t="shared" si="6"/>
        <v>0.25765435549868376</v>
      </c>
    </row>
    <row r="55" spans="2:6" x14ac:dyDescent="0.25">
      <c r="B55">
        <f t="shared" si="7"/>
        <v>4.5</v>
      </c>
      <c r="C55">
        <f t="shared" si="8"/>
        <v>0.97795967371592885</v>
      </c>
      <c r="D55">
        <f t="shared" si="9"/>
        <v>-0.15985838812709086</v>
      </c>
      <c r="E55">
        <f t="shared" si="5"/>
        <v>0.15985838812709086</v>
      </c>
      <c r="F55">
        <f t="shared" si="6"/>
        <v>0.15985838812709086</v>
      </c>
    </row>
    <row r="56" spans="2:6" x14ac:dyDescent="0.25">
      <c r="B56">
        <f t="shared" si="7"/>
        <v>4.5999999999999996</v>
      </c>
      <c r="C56">
        <f t="shared" si="8"/>
        <v>0.99394551252863794</v>
      </c>
      <c r="D56">
        <f t="shared" si="9"/>
        <v>-6.0463836874227059E-2</v>
      </c>
      <c r="E56">
        <f t="shared" si="5"/>
        <v>6.0463836874227059E-2</v>
      </c>
      <c r="F56">
        <f t="shared" si="6"/>
        <v>6.0463836874227059E-2</v>
      </c>
    </row>
    <row r="57" spans="2:6" x14ac:dyDescent="0.25">
      <c r="B57">
        <f t="shared" si="7"/>
        <v>4.6999999999999993</v>
      </c>
      <c r="C57">
        <f t="shared" si="8"/>
        <v>0.99999189621606066</v>
      </c>
      <c r="D57">
        <f t="shared" si="9"/>
        <v>3.9535352747379016E-2</v>
      </c>
      <c r="E57">
        <f t="shared" si="5"/>
        <v>-3.9535352747379016E-2</v>
      </c>
      <c r="F57">
        <f t="shared" si="6"/>
        <v>-3.9535352747379016E-2</v>
      </c>
    </row>
    <row r="58" spans="2:6" x14ac:dyDescent="0.25">
      <c r="B58">
        <f t="shared" si="7"/>
        <v>4.7999999999999989</v>
      </c>
      <c r="C58">
        <f t="shared" si="8"/>
        <v>0.99603836094132281</v>
      </c>
      <c r="D58">
        <f t="shared" si="9"/>
        <v>0.1391391888415113</v>
      </c>
      <c r="E58">
        <f t="shared" si="5"/>
        <v>-0.1391391888415113</v>
      </c>
      <c r="F58">
        <f t="shared" si="6"/>
        <v>-0.1391391888415113</v>
      </c>
    </row>
    <row r="59" spans="2:6" x14ac:dyDescent="0.25">
      <c r="B59">
        <f t="shared" si="7"/>
        <v>4.8999999999999986</v>
      </c>
      <c r="C59">
        <f t="shared" si="8"/>
        <v>0.98212444205717164</v>
      </c>
      <c r="D59">
        <f t="shared" si="9"/>
        <v>0.23735163304722848</v>
      </c>
      <c r="E59">
        <f t="shared" si="5"/>
        <v>-0.23735163304722848</v>
      </c>
      <c r="F59">
        <f t="shared" si="6"/>
        <v>-0.23735163304722848</v>
      </c>
    </row>
    <row r="60" spans="2:6" x14ac:dyDescent="0.25">
      <c r="B60">
        <f t="shared" si="7"/>
        <v>4.9999999999999982</v>
      </c>
      <c r="C60">
        <f t="shared" si="8"/>
        <v>0.95838927875244884</v>
      </c>
      <c r="D60">
        <f t="shared" si="9"/>
        <v>0.33319056092247334</v>
      </c>
      <c r="E60">
        <f t="shared" si="5"/>
        <v>-0.33319056092247334</v>
      </c>
      <c r="F60">
        <f t="shared" si="6"/>
        <v>-0.33319056092247334</v>
      </c>
    </row>
    <row r="61" spans="2:6" x14ac:dyDescent="0.25">
      <c r="B61">
        <f t="shared" si="7"/>
        <v>5.0999999999999979</v>
      </c>
      <c r="C61">
        <f t="shared" si="8"/>
        <v>0.92507022266020145</v>
      </c>
      <c r="D61">
        <f t="shared" si="9"/>
        <v>0.42569758318849349</v>
      </c>
      <c r="E61">
        <f t="shared" si="5"/>
        <v>-0.42569758318849349</v>
      </c>
      <c r="F61">
        <f t="shared" si="6"/>
        <v>-0.42569758318849349</v>
      </c>
    </row>
    <row r="62" spans="2:6" x14ac:dyDescent="0.25">
      <c r="B62">
        <f t="shared" si="7"/>
        <v>5.1999999999999975</v>
      </c>
      <c r="C62">
        <f t="shared" si="8"/>
        <v>0.8825004643413521</v>
      </c>
      <c r="D62">
        <f t="shared" si="9"/>
        <v>0.51394762962262874</v>
      </c>
      <c r="E62">
        <f t="shared" si="5"/>
        <v>-0.51394762962262874</v>
      </c>
      <c r="F62">
        <f t="shared" si="6"/>
        <v>-0.51394762962262874</v>
      </c>
    </row>
    <row r="63" spans="2:6" x14ac:dyDescent="0.25">
      <c r="B63">
        <f t="shared" si="7"/>
        <v>5.2999999999999972</v>
      </c>
      <c r="C63">
        <f t="shared" si="8"/>
        <v>0.83110570137908923</v>
      </c>
      <c r="D63">
        <f t="shared" si="9"/>
        <v>0.59705819976053764</v>
      </c>
      <c r="E63">
        <f t="shared" si="5"/>
        <v>-0.59705819976053764</v>
      </c>
      <c r="F63">
        <f t="shared" si="6"/>
        <v>-0.59705819976053764</v>
      </c>
    </row>
    <row r="64" spans="2:6" x14ac:dyDescent="0.25">
      <c r="B64">
        <f t="shared" si="7"/>
        <v>5.3999999999999968</v>
      </c>
      <c r="C64">
        <f t="shared" si="8"/>
        <v>0.7713998814030355</v>
      </c>
      <c r="D64">
        <f t="shared" si="9"/>
        <v>0.67419818790084118</v>
      </c>
      <c r="E64">
        <f t="shared" si="5"/>
        <v>-0.67419818790084118</v>
      </c>
      <c r="F64">
        <f t="shared" si="6"/>
        <v>-0.67419818790084118</v>
      </c>
    </row>
    <row r="65" spans="2:6" x14ac:dyDescent="0.25">
      <c r="B65">
        <f t="shared" si="7"/>
        <v>5.4999999999999964</v>
      </c>
      <c r="C65">
        <f t="shared" si="8"/>
        <v>0.70398006261295143</v>
      </c>
      <c r="D65">
        <f t="shared" si="9"/>
        <v>0.74459619416213629</v>
      </c>
      <c r="E65">
        <f t="shared" si="5"/>
        <v>-0.74459619416213629</v>
      </c>
      <c r="F65">
        <f t="shared" si="6"/>
        <v>-0.74459619416213629</v>
      </c>
    </row>
    <row r="66" spans="2:6" x14ac:dyDescent="0.25">
      <c r="B66">
        <f t="shared" si="7"/>
        <v>5.5999999999999961</v>
      </c>
      <c r="C66">
        <f t="shared" si="8"/>
        <v>0.62952044319673783</v>
      </c>
      <c r="D66">
        <f t="shared" si="9"/>
        <v>0.80754823848181012</v>
      </c>
      <c r="E66">
        <f t="shared" si="5"/>
        <v>-0.80754823848181012</v>
      </c>
      <c r="F66">
        <f t="shared" si="6"/>
        <v>-0.80754823848181012</v>
      </c>
    </row>
    <row r="67" spans="2:6" x14ac:dyDescent="0.25">
      <c r="B67">
        <f t="shared" si="7"/>
        <v>5.6999999999999957</v>
      </c>
      <c r="C67">
        <f t="shared" si="8"/>
        <v>0.54876561934855683</v>
      </c>
      <c r="D67">
        <f t="shared" si="9"/>
        <v>0.8624248004166658</v>
      </c>
      <c r="E67">
        <f t="shared" si="5"/>
        <v>-0.8624248004166658</v>
      </c>
      <c r="F67">
        <f t="shared" si="6"/>
        <v>-0.8624248004166658</v>
      </c>
    </row>
    <row r="68" spans="2:6" x14ac:dyDescent="0.25">
      <c r="B68">
        <f t="shared" si="7"/>
        <v>5.7999999999999954</v>
      </c>
      <c r="C68">
        <f t="shared" si="8"/>
        <v>0.46252313930689026</v>
      </c>
      <c r="D68">
        <f t="shared" si="9"/>
        <v>0.90867711434735488</v>
      </c>
      <c r="E68">
        <f t="shared" si="5"/>
        <v>-0.90867711434735488</v>
      </c>
      <c r="F68">
        <f t="shared" si="6"/>
        <v>-0.90867711434735488</v>
      </c>
    </row>
    <row r="69" spans="2:6" x14ac:dyDescent="0.25">
      <c r="B69">
        <f t="shared" si="7"/>
        <v>5.899999999999995</v>
      </c>
      <c r="C69">
        <f t="shared" si="8"/>
        <v>0.37165542787215478</v>
      </c>
      <c r="D69">
        <f t="shared" si="9"/>
        <v>0.94584265713457039</v>
      </c>
      <c r="E69">
        <f t="shared" si="5"/>
        <v>-0.94584265713457039</v>
      </c>
      <c r="F69">
        <f t="shared" si="6"/>
        <v>-0.94584265713457039</v>
      </c>
    </row>
    <row r="70" spans="2:6" x14ac:dyDescent="0.25">
      <c r="B70">
        <f t="shared" si="7"/>
        <v>5.9999999999999947</v>
      </c>
      <c r="C70">
        <f t="shared" si="8"/>
        <v>0.27707116215869776</v>
      </c>
      <c r="D70">
        <f t="shared" si="9"/>
        <v>0.97354977335044013</v>
      </c>
      <c r="E70">
        <f t="shared" si="5"/>
        <v>-0.97354977335044013</v>
      </c>
      <c r="F70">
        <f t="shared" si="6"/>
        <v>-0.97354977335044013</v>
      </c>
    </row>
    <row r="71" spans="2:6" x14ac:dyDescent="0.25">
      <c r="B71">
        <f t="shared" si="7"/>
        <v>6.0999999999999943</v>
      </c>
      <c r="C71">
        <f t="shared" si="8"/>
        <v>0.17971618482365376</v>
      </c>
      <c r="D71">
        <f t="shared" si="9"/>
        <v>0.99152139183280552</v>
      </c>
      <c r="E71">
        <f t="shared" si="5"/>
        <v>-0.99152139183280552</v>
      </c>
      <c r="F71">
        <f t="shared" si="6"/>
        <v>-0.99152139183280552</v>
      </c>
    </row>
    <row r="72" spans="2:6" x14ac:dyDescent="0.25">
      <c r="B72">
        <f t="shared" si="7"/>
        <v>6.199999999999994</v>
      </c>
      <c r="C72">
        <f t="shared" si="8"/>
        <v>8.05640456403732E-2</v>
      </c>
      <c r="D72">
        <f t="shared" si="9"/>
        <v>0.99957779639684285</v>
      </c>
      <c r="E72">
        <f t="shared" si="5"/>
        <v>-0.99957779639684285</v>
      </c>
      <c r="F72">
        <f t="shared" si="6"/>
        <v>-0.99957779639684285</v>
      </c>
    </row>
    <row r="73" spans="2:6" x14ac:dyDescent="0.25">
      <c r="B73">
        <f t="shared" si="7"/>
        <v>6.2999999999999936</v>
      </c>
      <c r="C73">
        <f t="shared" si="8"/>
        <v>-1.9393733999311089E-2</v>
      </c>
      <c r="D73">
        <f t="shared" si="9"/>
        <v>0.99763842299691174</v>
      </c>
      <c r="E73">
        <f t="shared" si="5"/>
        <v>-0.99763842299691174</v>
      </c>
      <c r="F73">
        <f t="shared" si="6"/>
        <v>-0.99763842299691174</v>
      </c>
    </row>
    <row r="74" spans="2:6" x14ac:dyDescent="0.25">
      <c r="B74">
        <f t="shared" si="7"/>
        <v>6.3999999999999932</v>
      </c>
      <c r="C74">
        <f t="shared" si="8"/>
        <v>-0.11915757629900227</v>
      </c>
      <c r="D74">
        <f t="shared" si="9"/>
        <v>0.98572266536701147</v>
      </c>
      <c r="E74">
        <f t="shared" ref="E74:E105" si="10">-k*D74</f>
        <v>-0.98572266536701147</v>
      </c>
      <c r="F74">
        <f t="shared" ref="F74:F105" si="11">E74/m</f>
        <v>-0.98572266536701147</v>
      </c>
    </row>
    <row r="75" spans="2:6" x14ac:dyDescent="0.25">
      <c r="B75">
        <f t="shared" ref="B75:B106" si="12">B74+dt</f>
        <v>6.4999999999999929</v>
      </c>
      <c r="C75">
        <f t="shared" ref="C75:C106" si="13">C74+F74*dt</f>
        <v>-0.2177298428357034</v>
      </c>
      <c r="D75">
        <f t="shared" ref="D75:D106" si="14">D74+C75*dt</f>
        <v>0.96394968108344115</v>
      </c>
      <c r="E75">
        <f t="shared" si="10"/>
        <v>-0.96394968108344115</v>
      </c>
      <c r="F75">
        <f t="shared" si="11"/>
        <v>-0.96394968108344115</v>
      </c>
    </row>
    <row r="76" spans="2:6" x14ac:dyDescent="0.25">
      <c r="B76">
        <f t="shared" si="12"/>
        <v>6.5999999999999925</v>
      </c>
      <c r="C76">
        <f t="shared" si="13"/>
        <v>-0.31412481094404754</v>
      </c>
      <c r="D76">
        <f t="shared" si="14"/>
        <v>0.93253719998903639</v>
      </c>
      <c r="E76">
        <f t="shared" si="10"/>
        <v>-0.93253719998903639</v>
      </c>
      <c r="F76">
        <f t="shared" si="11"/>
        <v>-0.93253719998903639</v>
      </c>
    </row>
    <row r="77" spans="2:6" x14ac:dyDescent="0.25">
      <c r="B77">
        <f t="shared" si="12"/>
        <v>6.6999999999999922</v>
      </c>
      <c r="C77">
        <f t="shared" si="13"/>
        <v>-0.40737853094295118</v>
      </c>
      <c r="D77">
        <f t="shared" si="14"/>
        <v>0.89179934689474127</v>
      </c>
      <c r="E77">
        <f t="shared" si="10"/>
        <v>-0.89179934689474127</v>
      </c>
      <c r="F77">
        <f t="shared" si="11"/>
        <v>-0.89179934689474127</v>
      </c>
    </row>
    <row r="78" spans="2:6" x14ac:dyDescent="0.25">
      <c r="B78">
        <f t="shared" si="12"/>
        <v>6.7999999999999918</v>
      </c>
      <c r="C78">
        <f t="shared" si="13"/>
        <v>-0.49655846563242534</v>
      </c>
      <c r="D78">
        <f t="shared" si="14"/>
        <v>0.84214350033149876</v>
      </c>
      <c r="E78">
        <f t="shared" si="10"/>
        <v>-0.84214350033149876</v>
      </c>
      <c r="F78">
        <f t="shared" si="11"/>
        <v>-0.84214350033149876</v>
      </c>
    </row>
    <row r="79" spans="2:6" x14ac:dyDescent="0.25">
      <c r="B79">
        <f t="shared" si="12"/>
        <v>6.8999999999999915</v>
      </c>
      <c r="C79">
        <f t="shared" si="13"/>
        <v>-0.58077281566557526</v>
      </c>
      <c r="D79">
        <f t="shared" si="14"/>
        <v>0.7840662187649412</v>
      </c>
      <c r="E79">
        <f t="shared" si="10"/>
        <v>-0.7840662187649412</v>
      </c>
      <c r="F79">
        <f t="shared" si="11"/>
        <v>-0.7840662187649412</v>
      </c>
    </row>
    <row r="80" spans="2:6" x14ac:dyDescent="0.25">
      <c r="B80">
        <f t="shared" si="12"/>
        <v>6.9999999999999911</v>
      </c>
      <c r="C80">
        <f t="shared" si="13"/>
        <v>-0.65917943754206942</v>
      </c>
      <c r="D80">
        <f t="shared" si="14"/>
        <v>0.7181482750107343</v>
      </c>
      <c r="E80">
        <f t="shared" si="10"/>
        <v>-0.7181482750107343</v>
      </c>
      <c r="F80">
        <f t="shared" si="11"/>
        <v>-0.7181482750107343</v>
      </c>
    </row>
    <row r="81" spans="2:6" x14ac:dyDescent="0.25">
      <c r="B81">
        <f t="shared" si="12"/>
        <v>7.0999999999999908</v>
      </c>
      <c r="C81">
        <f t="shared" si="13"/>
        <v>-0.73099426504314291</v>
      </c>
      <c r="D81">
        <f t="shared" si="14"/>
        <v>0.64504884850641997</v>
      </c>
      <c r="E81">
        <f t="shared" si="10"/>
        <v>-0.64504884850641997</v>
      </c>
      <c r="F81">
        <f t="shared" si="11"/>
        <v>-0.64504884850641997</v>
      </c>
    </row>
    <row r="82" spans="2:6" x14ac:dyDescent="0.25">
      <c r="B82">
        <f t="shared" si="12"/>
        <v>7.1999999999999904</v>
      </c>
      <c r="C82">
        <f t="shared" si="13"/>
        <v>-0.7954991498937849</v>
      </c>
      <c r="D82">
        <f t="shared" si="14"/>
        <v>0.5654989335170415</v>
      </c>
      <c r="E82">
        <f t="shared" si="10"/>
        <v>-0.5654989335170415</v>
      </c>
      <c r="F82">
        <f t="shared" si="11"/>
        <v>-0.5654989335170415</v>
      </c>
    </row>
    <row r="83" spans="2:6" x14ac:dyDescent="0.25">
      <c r="B83">
        <f t="shared" si="12"/>
        <v>7.2999999999999901</v>
      </c>
      <c r="C83">
        <f t="shared" si="13"/>
        <v>-0.85204904324548902</v>
      </c>
      <c r="D83">
        <f t="shared" si="14"/>
        <v>0.48029402919249259</v>
      </c>
      <c r="E83">
        <f t="shared" si="10"/>
        <v>-0.48029402919249259</v>
      </c>
      <c r="F83">
        <f t="shared" si="11"/>
        <v>-0.48029402919249259</v>
      </c>
    </row>
    <row r="84" spans="2:6" x14ac:dyDescent="0.25">
      <c r="B84">
        <f t="shared" si="12"/>
        <v>7.3999999999999897</v>
      </c>
      <c r="C84">
        <f t="shared" si="13"/>
        <v>-0.90007844616473831</v>
      </c>
      <c r="D84">
        <f t="shared" si="14"/>
        <v>0.39028618457601877</v>
      </c>
      <c r="E84">
        <f t="shared" si="10"/>
        <v>-0.39028618457601877</v>
      </c>
      <c r="F84">
        <f t="shared" si="11"/>
        <v>-0.39028618457601877</v>
      </c>
    </row>
    <row r="85" spans="2:6" x14ac:dyDescent="0.25">
      <c r="B85">
        <f t="shared" si="12"/>
        <v>7.4999999999999893</v>
      </c>
      <c r="C85">
        <f t="shared" si="13"/>
        <v>-0.93910706462234017</v>
      </c>
      <c r="D85">
        <f t="shared" si="14"/>
        <v>0.29637547811378473</v>
      </c>
      <c r="E85">
        <f t="shared" si="10"/>
        <v>-0.29637547811378473</v>
      </c>
      <c r="F85">
        <f t="shared" si="11"/>
        <v>-0.29637547811378473</v>
      </c>
    </row>
    <row r="86" spans="2:6" x14ac:dyDescent="0.25">
      <c r="B86">
        <f t="shared" si="12"/>
        <v>7.599999999999989</v>
      </c>
      <c r="C86">
        <f t="shared" si="13"/>
        <v>-0.96874461243371868</v>
      </c>
      <c r="D86">
        <f t="shared" si="14"/>
        <v>0.19950101687041286</v>
      </c>
      <c r="E86">
        <f t="shared" si="10"/>
        <v>-0.19950101687041286</v>
      </c>
      <c r="F86">
        <f t="shared" si="11"/>
        <v>-0.19950101687041286</v>
      </c>
    </row>
    <row r="87" spans="2:6" x14ac:dyDescent="0.25">
      <c r="B87">
        <f t="shared" si="12"/>
        <v>7.6999999999999886</v>
      </c>
      <c r="C87">
        <f t="shared" si="13"/>
        <v>-0.98869471412075993</v>
      </c>
      <c r="D87">
        <f t="shared" si="14"/>
        <v>0.10063154545833686</v>
      </c>
      <c r="E87">
        <f t="shared" si="10"/>
        <v>-0.10063154545833686</v>
      </c>
      <c r="F87">
        <f t="shared" si="11"/>
        <v>-0.10063154545833686</v>
      </c>
    </row>
    <row r="88" spans="2:6" x14ac:dyDescent="0.25">
      <c r="B88">
        <f t="shared" si="12"/>
        <v>7.7999999999999883</v>
      </c>
      <c r="C88">
        <f t="shared" si="13"/>
        <v>-0.99875786866659366</v>
      </c>
      <c r="D88">
        <f t="shared" si="14"/>
        <v>7.5575859167748005E-4</v>
      </c>
      <c r="E88">
        <f t="shared" si="10"/>
        <v>-7.5575859167748005E-4</v>
      </c>
      <c r="F88">
        <f t="shared" si="11"/>
        <v>-7.5575859167748005E-4</v>
      </c>
    </row>
    <row r="89" spans="2:6" x14ac:dyDescent="0.25">
      <c r="B89">
        <f t="shared" si="12"/>
        <v>7.8999999999999879</v>
      </c>
      <c r="C89">
        <f t="shared" si="13"/>
        <v>-0.99883344452576139</v>
      </c>
      <c r="D89">
        <f t="shared" si="14"/>
        <v>-9.9127585860898662E-2</v>
      </c>
      <c r="E89">
        <f t="shared" si="10"/>
        <v>9.9127585860898662E-2</v>
      </c>
      <c r="F89">
        <f t="shared" si="11"/>
        <v>9.9127585860898662E-2</v>
      </c>
    </row>
    <row r="90" spans="2:6" x14ac:dyDescent="0.25">
      <c r="B90">
        <f t="shared" si="12"/>
        <v>7.9999999999999876</v>
      </c>
      <c r="C90">
        <f t="shared" si="13"/>
        <v>-0.98892068593967153</v>
      </c>
      <c r="D90">
        <f t="shared" si="14"/>
        <v>-0.1980196544548658</v>
      </c>
      <c r="E90">
        <f t="shared" si="10"/>
        <v>0.1980196544548658</v>
      </c>
      <c r="F90">
        <f t="shared" si="11"/>
        <v>0.1980196544548658</v>
      </c>
    </row>
    <row r="91" spans="2:6" x14ac:dyDescent="0.25">
      <c r="B91">
        <f t="shared" si="12"/>
        <v>8.0999999999999872</v>
      </c>
      <c r="C91">
        <f t="shared" si="13"/>
        <v>-0.9691187204941849</v>
      </c>
      <c r="D91">
        <f t="shared" si="14"/>
        <v>-0.29493152650428428</v>
      </c>
      <c r="E91">
        <f t="shared" si="10"/>
        <v>0.29493152650428428</v>
      </c>
      <c r="F91">
        <f t="shared" si="11"/>
        <v>0.29493152650428428</v>
      </c>
    </row>
    <row r="92" spans="2:6" x14ac:dyDescent="0.25">
      <c r="B92">
        <f t="shared" si="12"/>
        <v>8.1999999999999869</v>
      </c>
      <c r="C92">
        <f t="shared" si="13"/>
        <v>-0.9396255678437565</v>
      </c>
      <c r="D92">
        <f t="shared" si="14"/>
        <v>-0.38889408328865993</v>
      </c>
      <c r="E92">
        <f t="shared" si="10"/>
        <v>0.38889408328865993</v>
      </c>
      <c r="F92">
        <f t="shared" si="11"/>
        <v>0.38889408328865993</v>
      </c>
    </row>
    <row r="93" spans="2:6" x14ac:dyDescent="0.25">
      <c r="B93">
        <f t="shared" si="12"/>
        <v>8.2999999999999865</v>
      </c>
      <c r="C93">
        <f t="shared" si="13"/>
        <v>-0.9007361595148905</v>
      </c>
      <c r="D93">
        <f t="shared" si="14"/>
        <v>-0.47896769924014898</v>
      </c>
      <c r="E93">
        <f t="shared" si="10"/>
        <v>0.47896769924014898</v>
      </c>
      <c r="F93">
        <f t="shared" si="11"/>
        <v>0.47896769924014898</v>
      </c>
    </row>
    <row r="94" spans="2:6" x14ac:dyDescent="0.25">
      <c r="B94">
        <f t="shared" si="12"/>
        <v>8.3999999999999861</v>
      </c>
      <c r="C94">
        <f t="shared" si="13"/>
        <v>-0.85283938959087557</v>
      </c>
      <c r="D94">
        <f t="shared" si="14"/>
        <v>-0.56425163819923652</v>
      </c>
      <c r="E94">
        <f t="shared" si="10"/>
        <v>0.56425163819923652</v>
      </c>
      <c r="F94">
        <f t="shared" si="11"/>
        <v>0.56425163819923652</v>
      </c>
    </row>
    <row r="95" spans="2:6" x14ac:dyDescent="0.25">
      <c r="B95">
        <f t="shared" si="12"/>
        <v>8.4999999999999858</v>
      </c>
      <c r="C95">
        <f t="shared" si="13"/>
        <v>-0.79641422577095189</v>
      </c>
      <c r="D95">
        <f t="shared" si="14"/>
        <v>-0.64389306077633168</v>
      </c>
      <c r="E95">
        <f t="shared" si="10"/>
        <v>0.64389306077633168</v>
      </c>
      <c r="F95">
        <f t="shared" si="11"/>
        <v>0.64389306077633168</v>
      </c>
    </row>
    <row r="96" spans="2:6" x14ac:dyDescent="0.25">
      <c r="B96">
        <f t="shared" si="12"/>
        <v>8.5999999999999854</v>
      </c>
      <c r="C96">
        <f t="shared" si="13"/>
        <v>-0.73202491969331873</v>
      </c>
      <c r="D96">
        <f t="shared" si="14"/>
        <v>-0.7170955527456635</v>
      </c>
      <c r="E96">
        <f t="shared" si="10"/>
        <v>0.7170955527456635</v>
      </c>
      <c r="F96">
        <f t="shared" si="11"/>
        <v>0.7170955527456635</v>
      </c>
    </row>
    <row r="97" spans="2:6" x14ac:dyDescent="0.25">
      <c r="B97">
        <f t="shared" si="12"/>
        <v>8.6999999999999851</v>
      </c>
      <c r="C97">
        <f t="shared" si="13"/>
        <v>-0.66031536441875238</v>
      </c>
      <c r="D97">
        <f t="shared" si="14"/>
        <v>-0.78312708918753871</v>
      </c>
      <c r="E97">
        <f t="shared" si="10"/>
        <v>0.78312708918753871</v>
      </c>
      <c r="F97">
        <f t="shared" si="11"/>
        <v>0.78312708918753871</v>
      </c>
    </row>
    <row r="98" spans="2:6" x14ac:dyDescent="0.25">
      <c r="B98">
        <f t="shared" si="12"/>
        <v>8.7999999999999847</v>
      </c>
      <c r="C98">
        <f t="shared" si="13"/>
        <v>-0.58200265549999852</v>
      </c>
      <c r="D98">
        <f t="shared" si="14"/>
        <v>-0.84132735473753861</v>
      </c>
      <c r="E98">
        <f t="shared" si="10"/>
        <v>0.84132735473753861</v>
      </c>
      <c r="F98">
        <f t="shared" si="11"/>
        <v>0.84132735473753861</v>
      </c>
    </row>
    <row r="99" spans="2:6" x14ac:dyDescent="0.25">
      <c r="B99">
        <f t="shared" si="12"/>
        <v>8.8999999999999844</v>
      </c>
      <c r="C99">
        <f t="shared" si="13"/>
        <v>-0.49786992002624464</v>
      </c>
      <c r="D99">
        <f t="shared" si="14"/>
        <v>-0.8911143467401631</v>
      </c>
      <c r="E99">
        <f t="shared" si="10"/>
        <v>0.8911143467401631</v>
      </c>
      <c r="F99">
        <f t="shared" si="11"/>
        <v>0.8911143467401631</v>
      </c>
    </row>
    <row r="100" spans="2:6" x14ac:dyDescent="0.25">
      <c r="B100">
        <f t="shared" si="12"/>
        <v>8.999999999999984</v>
      </c>
      <c r="C100">
        <f t="shared" si="13"/>
        <v>-0.40875848535222831</v>
      </c>
      <c r="D100">
        <f t="shared" si="14"/>
        <v>-0.93199019527538596</v>
      </c>
      <c r="E100">
        <f t="shared" si="10"/>
        <v>0.93199019527538596</v>
      </c>
      <c r="F100">
        <f t="shared" si="11"/>
        <v>0.93199019527538596</v>
      </c>
    </row>
    <row r="101" spans="2:6" x14ac:dyDescent="0.25">
      <c r="B101">
        <f t="shared" si="12"/>
        <v>9.0999999999999837</v>
      </c>
      <c r="C101">
        <f t="shared" si="13"/>
        <v>-0.31555946582468969</v>
      </c>
      <c r="D101">
        <f t="shared" si="14"/>
        <v>-0.96354614185785492</v>
      </c>
      <c r="E101">
        <f t="shared" si="10"/>
        <v>0.96354614185785492</v>
      </c>
      <c r="F101">
        <f t="shared" si="11"/>
        <v>0.96354614185785492</v>
      </c>
    </row>
    <row r="102" spans="2:6" x14ac:dyDescent="0.25">
      <c r="B102">
        <f t="shared" si="12"/>
        <v>9.1999999999999833</v>
      </c>
      <c r="C102">
        <f t="shared" si="13"/>
        <v>-0.21920485163890419</v>
      </c>
      <c r="D102">
        <f t="shared" si="14"/>
        <v>-0.98546662702174537</v>
      </c>
      <c r="E102">
        <f t="shared" si="10"/>
        <v>0.98546662702174537</v>
      </c>
      <c r="F102">
        <f t="shared" si="11"/>
        <v>0.98546662702174537</v>
      </c>
    </row>
    <row r="103" spans="2:6" x14ac:dyDescent="0.25">
      <c r="B103">
        <f t="shared" si="12"/>
        <v>9.2999999999999829</v>
      </c>
      <c r="C103">
        <f t="shared" si="13"/>
        <v>-0.12065818893672964</v>
      </c>
      <c r="D103">
        <f t="shared" si="14"/>
        <v>-0.99753244591541834</v>
      </c>
      <c r="E103">
        <f t="shared" si="10"/>
        <v>0.99753244591541834</v>
      </c>
      <c r="F103">
        <f t="shared" si="11"/>
        <v>0.99753244591541834</v>
      </c>
    </row>
    <row r="104" spans="2:6" x14ac:dyDescent="0.25">
      <c r="B104">
        <f t="shared" si="12"/>
        <v>9.3999999999999826</v>
      </c>
      <c r="C104">
        <f t="shared" si="13"/>
        <v>-2.0904944345187804E-2</v>
      </c>
      <c r="D104">
        <f t="shared" si="14"/>
        <v>-0.99962294034993715</v>
      </c>
      <c r="E104">
        <f t="shared" si="10"/>
        <v>0.99962294034993715</v>
      </c>
      <c r="F104">
        <f t="shared" si="11"/>
        <v>0.99962294034993715</v>
      </c>
    </row>
    <row r="105" spans="2:6" x14ac:dyDescent="0.25">
      <c r="B105">
        <f t="shared" si="12"/>
        <v>9.4999999999999822</v>
      </c>
      <c r="C105">
        <f t="shared" si="13"/>
        <v>7.905734968980592E-2</v>
      </c>
      <c r="D105">
        <f t="shared" si="14"/>
        <v>-0.99171720538095653</v>
      </c>
      <c r="E105">
        <f t="shared" si="10"/>
        <v>0.99171720538095653</v>
      </c>
      <c r="F105">
        <f t="shared" si="11"/>
        <v>0.99171720538095653</v>
      </c>
    </row>
    <row r="106" spans="2:6" x14ac:dyDescent="0.25">
      <c r="B106">
        <f t="shared" si="12"/>
        <v>9.5999999999999819</v>
      </c>
      <c r="C106">
        <f t="shared" si="13"/>
        <v>0.17822907022790158</v>
      </c>
      <c r="D106">
        <f t="shared" si="14"/>
        <v>-0.97389429835816643</v>
      </c>
      <c r="E106">
        <f t="shared" ref="E106:E137" si="15">-k*D106</f>
        <v>0.97389429835816643</v>
      </c>
      <c r="F106">
        <f t="shared" ref="F106:F137" si="16">E106/m</f>
        <v>0.97389429835816643</v>
      </c>
    </row>
    <row r="107" spans="2:6" x14ac:dyDescent="0.25">
      <c r="B107">
        <f t="shared" ref="B107:B138" si="17">B106+dt</f>
        <v>9.6999999999999815</v>
      </c>
      <c r="C107">
        <f t="shared" ref="C107:C138" si="18">C106+F106*dt</f>
        <v>0.27561850006371824</v>
      </c>
      <c r="D107">
        <f t="shared" ref="D107:D138" si="19">D106+C107*dt</f>
        <v>-0.94633244835179464</v>
      </c>
      <c r="E107">
        <f t="shared" si="15"/>
        <v>0.94633244835179464</v>
      </c>
      <c r="F107">
        <f t="shared" si="16"/>
        <v>0.94633244835179464</v>
      </c>
    </row>
    <row r="108" spans="2:6" x14ac:dyDescent="0.25">
      <c r="B108">
        <f t="shared" si="17"/>
        <v>9.7999999999999812</v>
      </c>
      <c r="C108">
        <f t="shared" si="18"/>
        <v>0.37025174489889773</v>
      </c>
      <c r="D108">
        <f t="shared" si="19"/>
        <v>-0.90930727386190491</v>
      </c>
      <c r="E108">
        <f t="shared" si="15"/>
        <v>0.90930727386190491</v>
      </c>
      <c r="F108">
        <f t="shared" si="16"/>
        <v>0.90930727386190491</v>
      </c>
    </row>
    <row r="109" spans="2:6" x14ac:dyDescent="0.25">
      <c r="B109">
        <f t="shared" si="17"/>
        <v>9.8999999999999808</v>
      </c>
      <c r="C109">
        <f t="shared" si="18"/>
        <v>0.46118247228508824</v>
      </c>
      <c r="D109">
        <f t="shared" si="19"/>
        <v>-0.86318902663339614</v>
      </c>
      <c r="E109">
        <f t="shared" si="15"/>
        <v>0.86318902663339614</v>
      </c>
      <c r="F109">
        <f t="shared" si="16"/>
        <v>0.86318902663339614</v>
      </c>
    </row>
    <row r="110" spans="2:6" x14ac:dyDescent="0.25">
      <c r="B110">
        <f t="shared" si="17"/>
        <v>9.9999999999999805</v>
      </c>
      <c r="C110">
        <f t="shared" si="18"/>
        <v>0.54750137494842788</v>
      </c>
      <c r="D110">
        <f t="shared" si="19"/>
        <v>-0.80843888913855333</v>
      </c>
      <c r="E110">
        <f t="shared" si="15"/>
        <v>0.80843888913855333</v>
      </c>
      <c r="F110">
        <f t="shared" si="16"/>
        <v>0.80843888913855333</v>
      </c>
    </row>
    <row r="111" spans="2:6" x14ac:dyDescent="0.25">
      <c r="B111">
        <f t="shared" si="17"/>
        <v>10.09999999999998</v>
      </c>
      <c r="C111">
        <f t="shared" si="18"/>
        <v>0.62834526386228318</v>
      </c>
      <c r="D111">
        <f t="shared" si="19"/>
        <v>-0.745604362752325</v>
      </c>
      <c r="E111">
        <f t="shared" si="15"/>
        <v>0.745604362752325</v>
      </c>
      <c r="F111">
        <f t="shared" si="16"/>
        <v>0.745604362752325</v>
      </c>
    </row>
    <row r="112" spans="2:6" x14ac:dyDescent="0.25">
      <c r="B112">
        <f t="shared" si="17"/>
        <v>10.19999999999998</v>
      </c>
      <c r="C112">
        <f t="shared" si="18"/>
        <v>0.70290570013751563</v>
      </c>
      <c r="D112">
        <f t="shared" si="19"/>
        <v>-0.67531379273857339</v>
      </c>
      <c r="E112">
        <f t="shared" si="15"/>
        <v>0.67531379273857339</v>
      </c>
      <c r="F112">
        <f t="shared" si="16"/>
        <v>0.67531379273857339</v>
      </c>
    </row>
    <row r="113" spans="2:6" x14ac:dyDescent="0.25">
      <c r="B113">
        <f t="shared" si="17"/>
        <v>10.299999999999979</v>
      </c>
      <c r="C113">
        <f t="shared" si="18"/>
        <v>0.77043707941137296</v>
      </c>
      <c r="D113">
        <f t="shared" si="19"/>
        <v>-0.59827008479743604</v>
      </c>
      <c r="E113">
        <f t="shared" si="15"/>
        <v>0.59827008479743604</v>
      </c>
      <c r="F113">
        <f t="shared" si="16"/>
        <v>0.59827008479743604</v>
      </c>
    </row>
    <row r="114" spans="2:6" x14ac:dyDescent="0.25">
      <c r="B114">
        <f t="shared" si="17"/>
        <v>10.399999999999979</v>
      </c>
      <c r="C114">
        <f t="shared" si="18"/>
        <v>0.83026408789111661</v>
      </c>
      <c r="D114">
        <f t="shared" si="19"/>
        <v>-0.51524367600832433</v>
      </c>
      <c r="E114">
        <f t="shared" si="15"/>
        <v>0.51524367600832433</v>
      </c>
      <c r="F114">
        <f t="shared" si="16"/>
        <v>0.51524367600832433</v>
      </c>
    </row>
    <row r="115" spans="2:6" x14ac:dyDescent="0.25">
      <c r="B115">
        <f t="shared" si="17"/>
        <v>10.499999999999979</v>
      </c>
      <c r="C115">
        <f t="shared" si="18"/>
        <v>0.88178845549194906</v>
      </c>
      <c r="D115">
        <f t="shared" si="19"/>
        <v>-0.42706483045912941</v>
      </c>
      <c r="E115">
        <f t="shared" si="15"/>
        <v>0.42706483045912941</v>
      </c>
      <c r="F115">
        <f t="shared" si="16"/>
        <v>0.42706483045912941</v>
      </c>
    </row>
    <row r="116" spans="2:6" x14ac:dyDescent="0.25">
      <c r="B116">
        <f t="shared" si="17"/>
        <v>10.599999999999978</v>
      </c>
      <c r="C116">
        <f t="shared" si="18"/>
        <v>0.92449493853786202</v>
      </c>
      <c r="D116">
        <f t="shared" si="19"/>
        <v>-0.33461533660534321</v>
      </c>
      <c r="E116">
        <f t="shared" si="15"/>
        <v>0.33461533660534321</v>
      </c>
      <c r="F116">
        <f t="shared" si="16"/>
        <v>0.33461533660534321</v>
      </c>
    </row>
    <row r="117" spans="2:6" x14ac:dyDescent="0.25">
      <c r="B117">
        <f t="shared" si="17"/>
        <v>10.699999999999978</v>
      </c>
      <c r="C117">
        <f t="shared" si="18"/>
        <v>0.9579564721983963</v>
      </c>
      <c r="D117">
        <f t="shared" si="19"/>
        <v>-0.23881968938550358</v>
      </c>
      <c r="E117">
        <f t="shared" si="15"/>
        <v>0.23881968938550358</v>
      </c>
      <c r="F117">
        <f t="shared" si="16"/>
        <v>0.23881968938550358</v>
      </c>
    </row>
    <row r="118" spans="2:6" x14ac:dyDescent="0.25">
      <c r="B118">
        <f t="shared" si="17"/>
        <v>10.799999999999978</v>
      </c>
      <c r="C118">
        <f t="shared" si="18"/>
        <v>0.98183844113694663</v>
      </c>
      <c r="D118">
        <f t="shared" si="19"/>
        <v>-0.14063584527180889</v>
      </c>
      <c r="E118">
        <f t="shared" si="15"/>
        <v>0.14063584527180889</v>
      </c>
      <c r="F118">
        <f t="shared" si="16"/>
        <v>0.14063584527180889</v>
      </c>
    </row>
    <row r="119" spans="2:6" x14ac:dyDescent="0.25">
      <c r="B119">
        <f t="shared" si="17"/>
        <v>10.899999999999977</v>
      </c>
      <c r="C119">
        <f t="shared" si="18"/>
        <v>0.99590202566412755</v>
      </c>
      <c r="D119">
        <f t="shared" si="19"/>
        <v>-4.1045642705396124E-2</v>
      </c>
      <c r="E119">
        <f t="shared" si="15"/>
        <v>4.1045642705396124E-2</v>
      </c>
      <c r="F119">
        <f t="shared" si="16"/>
        <v>4.1045642705396124E-2</v>
      </c>
    </row>
    <row r="120" spans="2:6" x14ac:dyDescent="0.25">
      <c r="B120">
        <f t="shared" si="17"/>
        <v>10.999999999999977</v>
      </c>
      <c r="C120">
        <f t="shared" si="18"/>
        <v>1.0000065899346671</v>
      </c>
      <c r="D120">
        <f t="shared" si="19"/>
        <v>5.8955016288070594E-2</v>
      </c>
      <c r="E120">
        <f t="shared" si="15"/>
        <v>-5.8955016288070594E-2</v>
      </c>
      <c r="F120">
        <f t="shared" si="16"/>
        <v>-5.8955016288070594E-2</v>
      </c>
    </row>
    <row r="121" spans="2:6" x14ac:dyDescent="0.25">
      <c r="B121">
        <f t="shared" si="17"/>
        <v>11.099999999999977</v>
      </c>
      <c r="C121">
        <f t="shared" si="18"/>
        <v>0.99411108830586004</v>
      </c>
      <c r="D121">
        <f t="shared" si="19"/>
        <v>0.15836612511865661</v>
      </c>
      <c r="E121">
        <f t="shared" si="15"/>
        <v>-0.15836612511865661</v>
      </c>
      <c r="F121">
        <f t="shared" si="16"/>
        <v>-0.15836612511865661</v>
      </c>
    </row>
    <row r="122" spans="2:6" x14ac:dyDescent="0.25">
      <c r="B122">
        <f t="shared" si="17"/>
        <v>11.199999999999976</v>
      </c>
      <c r="C122">
        <f t="shared" si="18"/>
        <v>0.9782744757939944</v>
      </c>
      <c r="D122">
        <f t="shared" si="19"/>
        <v>0.25619357269805604</v>
      </c>
      <c r="E122">
        <f t="shared" si="15"/>
        <v>-0.25619357269805604</v>
      </c>
      <c r="F122">
        <f t="shared" si="16"/>
        <v>-0.25619357269805604</v>
      </c>
    </row>
    <row r="123" spans="2:6" x14ac:dyDescent="0.25">
      <c r="B123">
        <f t="shared" si="17"/>
        <v>11.299999999999976</v>
      </c>
      <c r="C123">
        <f t="shared" si="18"/>
        <v>0.95265511852418883</v>
      </c>
      <c r="D123">
        <f t="shared" si="19"/>
        <v>0.35145908455047492</v>
      </c>
      <c r="E123">
        <f t="shared" si="15"/>
        <v>-0.35145908455047492</v>
      </c>
      <c r="F123">
        <f t="shared" si="16"/>
        <v>-0.35145908455047492</v>
      </c>
    </row>
    <row r="124" spans="2:6" x14ac:dyDescent="0.25">
      <c r="B124">
        <f t="shared" si="17"/>
        <v>11.399999999999975</v>
      </c>
      <c r="C124">
        <f t="shared" si="18"/>
        <v>0.91750921006914132</v>
      </c>
      <c r="D124">
        <f t="shared" si="19"/>
        <v>0.44321000555738904</v>
      </c>
      <c r="E124">
        <f t="shared" si="15"/>
        <v>-0.44321000555738904</v>
      </c>
      <c r="F124">
        <f t="shared" si="16"/>
        <v>-0.44321000555738904</v>
      </c>
    </row>
    <row r="125" spans="2:6" x14ac:dyDescent="0.25">
      <c r="B125">
        <f t="shared" si="17"/>
        <v>11.499999999999975</v>
      </c>
      <c r="C125">
        <f t="shared" si="18"/>
        <v>0.87318820951340237</v>
      </c>
      <c r="D125">
        <f t="shared" si="19"/>
        <v>0.53052882650872935</v>
      </c>
      <c r="E125">
        <f t="shared" si="15"/>
        <v>-0.53052882650872935</v>
      </c>
      <c r="F125">
        <f t="shared" si="16"/>
        <v>-0.53052882650872935</v>
      </c>
    </row>
    <row r="126" spans="2:6" x14ac:dyDescent="0.25">
      <c r="B126">
        <f t="shared" si="17"/>
        <v>11.599999999999975</v>
      </c>
      <c r="C126">
        <f t="shared" si="18"/>
        <v>0.82013532686252943</v>
      </c>
      <c r="D126">
        <f t="shared" si="19"/>
        <v>0.61254235919498234</v>
      </c>
      <c r="E126">
        <f t="shared" si="15"/>
        <v>-0.61254235919498234</v>
      </c>
      <c r="F126">
        <f t="shared" si="16"/>
        <v>-0.61254235919498234</v>
      </c>
    </row>
    <row r="127" spans="2:6" x14ac:dyDescent="0.25">
      <c r="B127">
        <f t="shared" si="17"/>
        <v>11.699999999999974</v>
      </c>
      <c r="C127">
        <f t="shared" si="18"/>
        <v>0.75888109094303124</v>
      </c>
      <c r="D127">
        <f t="shared" si="19"/>
        <v>0.68843046828928545</v>
      </c>
      <c r="E127">
        <f t="shared" si="15"/>
        <v>-0.68843046828928545</v>
      </c>
      <c r="F127">
        <f t="shared" si="16"/>
        <v>-0.68843046828928545</v>
      </c>
    </row>
    <row r="128" spans="2:6" x14ac:dyDescent="0.25">
      <c r="B128">
        <f t="shared" si="17"/>
        <v>11.799999999999974</v>
      </c>
      <c r="C128">
        <f t="shared" si="18"/>
        <v>0.69003804411410274</v>
      </c>
      <c r="D128">
        <f t="shared" si="19"/>
        <v>0.75743427270069574</v>
      </c>
      <c r="E128">
        <f t="shared" si="15"/>
        <v>-0.75743427270069574</v>
      </c>
      <c r="F128">
        <f t="shared" si="16"/>
        <v>-0.75743427270069574</v>
      </c>
    </row>
    <row r="129" spans="2:6" x14ac:dyDescent="0.25">
      <c r="B129">
        <f t="shared" si="17"/>
        <v>11.899999999999974</v>
      </c>
      <c r="C129">
        <f t="shared" si="18"/>
        <v>0.61429461684403319</v>
      </c>
      <c r="D129">
        <f t="shared" si="19"/>
        <v>0.81886373438509907</v>
      </c>
      <c r="E129">
        <f t="shared" si="15"/>
        <v>-0.81886373438509907</v>
      </c>
      <c r="F129">
        <f t="shared" si="16"/>
        <v>-0.81886373438509907</v>
      </c>
    </row>
    <row r="130" spans="2:6" x14ac:dyDescent="0.25">
      <c r="B130">
        <f t="shared" si="17"/>
        <v>11.999999999999973</v>
      </c>
      <c r="C130">
        <f t="shared" si="18"/>
        <v>0.53240824340552328</v>
      </c>
      <c r="D130">
        <f t="shared" si="19"/>
        <v>0.8721045587256514</v>
      </c>
      <c r="E130">
        <f t="shared" si="15"/>
        <v>-0.8721045587256514</v>
      </c>
      <c r="F130">
        <f t="shared" si="16"/>
        <v>-0.8721045587256514</v>
      </c>
    </row>
    <row r="131" spans="2:6" x14ac:dyDescent="0.25">
      <c r="B131">
        <f t="shared" si="17"/>
        <v>12.099999999999973</v>
      </c>
      <c r="C131">
        <f t="shared" si="18"/>
        <v>0.44519778753295813</v>
      </c>
      <c r="D131">
        <f t="shared" si="19"/>
        <v>0.91662433747894723</v>
      </c>
      <c r="E131">
        <f t="shared" si="15"/>
        <v>-0.91662433747894723</v>
      </c>
      <c r="F131">
        <f t="shared" si="16"/>
        <v>-0.91662433747894723</v>
      </c>
    </row>
    <row r="132" spans="2:6" x14ac:dyDescent="0.25">
      <c r="B132">
        <f t="shared" si="17"/>
        <v>12.199999999999973</v>
      </c>
      <c r="C132">
        <f t="shared" si="18"/>
        <v>0.3535353537850634</v>
      </c>
      <c r="D132">
        <f t="shared" si="19"/>
        <v>0.95197787285745361</v>
      </c>
      <c r="E132">
        <f t="shared" si="15"/>
        <v>-0.95197787285745361</v>
      </c>
      <c r="F132">
        <f t="shared" si="16"/>
        <v>-0.95197787285745361</v>
      </c>
    </row>
    <row r="133" spans="2:6" x14ac:dyDescent="0.25">
      <c r="B133">
        <f t="shared" si="17"/>
        <v>12.299999999999972</v>
      </c>
      <c r="C133">
        <f t="shared" si="18"/>
        <v>0.25833756649931805</v>
      </c>
      <c r="D133">
        <f t="shared" si="19"/>
        <v>0.97781162950738543</v>
      </c>
      <c r="E133">
        <f t="shared" si="15"/>
        <v>-0.97781162950738543</v>
      </c>
      <c r="F133">
        <f t="shared" si="16"/>
        <v>-0.97781162950738543</v>
      </c>
    </row>
    <row r="134" spans="2:6" x14ac:dyDescent="0.25">
      <c r="B134">
        <f t="shared" si="17"/>
        <v>12.399999999999972</v>
      </c>
      <c r="C134">
        <f t="shared" si="18"/>
        <v>0.1605564035485795</v>
      </c>
      <c r="D134">
        <f t="shared" si="19"/>
        <v>0.99386726986224339</v>
      </c>
      <c r="E134">
        <f t="shared" si="15"/>
        <v>-0.99386726986224339</v>
      </c>
      <c r="F134">
        <f t="shared" si="16"/>
        <v>-0.99386726986224339</v>
      </c>
    </row>
    <row r="135" spans="2:6" x14ac:dyDescent="0.25">
      <c r="B135">
        <f t="shared" si="17"/>
        <v>12.499999999999972</v>
      </c>
      <c r="C135">
        <f t="shared" si="18"/>
        <v>6.1169676562355155E-2</v>
      </c>
      <c r="D135">
        <f t="shared" si="19"/>
        <v>0.99998423751847887</v>
      </c>
      <c r="E135">
        <f t="shared" si="15"/>
        <v>-0.99998423751847887</v>
      </c>
      <c r="F135">
        <f t="shared" si="16"/>
        <v>-0.99998423751847887</v>
      </c>
    </row>
    <row r="136" spans="2:6" x14ac:dyDescent="0.25">
      <c r="B136">
        <f t="shared" si="17"/>
        <v>12.599999999999971</v>
      </c>
      <c r="C136">
        <f t="shared" si="18"/>
        <v>-3.8828747189492738E-2</v>
      </c>
      <c r="D136">
        <f t="shared" si="19"/>
        <v>0.99610136279952954</v>
      </c>
      <c r="E136">
        <f t="shared" si="15"/>
        <v>-0.99610136279952954</v>
      </c>
      <c r="F136">
        <f t="shared" si="16"/>
        <v>-0.99610136279952954</v>
      </c>
    </row>
    <row r="137" spans="2:6" x14ac:dyDescent="0.25">
      <c r="B137">
        <f t="shared" si="17"/>
        <v>12.699999999999971</v>
      </c>
      <c r="C137">
        <f t="shared" si="18"/>
        <v>-0.13843888346944572</v>
      </c>
      <c r="D137">
        <f t="shared" si="19"/>
        <v>0.98225747445258493</v>
      </c>
      <c r="E137">
        <f t="shared" si="15"/>
        <v>-0.98225747445258493</v>
      </c>
      <c r="F137">
        <f t="shared" si="16"/>
        <v>-0.98225747445258493</v>
      </c>
    </row>
    <row r="138" spans="2:6" x14ac:dyDescent="0.25">
      <c r="B138">
        <f t="shared" si="17"/>
        <v>12.799999999999971</v>
      </c>
      <c r="C138">
        <f t="shared" si="18"/>
        <v>-0.23666463091470422</v>
      </c>
      <c r="D138">
        <f t="shared" si="19"/>
        <v>0.95859101136111446</v>
      </c>
      <c r="E138">
        <f t="shared" ref="E138:E160" si="20">-k*D138</f>
        <v>-0.95859101136111446</v>
      </c>
      <c r="F138">
        <f t="shared" ref="F138:F160" si="21">E138/m</f>
        <v>-0.95859101136111446</v>
      </c>
    </row>
    <row r="139" spans="2:6" x14ac:dyDescent="0.25">
      <c r="B139">
        <f t="shared" ref="B139:B160" si="22">B138+dt</f>
        <v>12.89999999999997</v>
      </c>
      <c r="C139">
        <f t="shared" ref="C139:C160" si="23">C138+F138*dt</f>
        <v>-0.33252373205081565</v>
      </c>
      <c r="D139">
        <f t="shared" ref="D139:D160" si="24">D138+C139*dt</f>
        <v>0.9253386381560329</v>
      </c>
      <c r="E139">
        <f t="shared" si="20"/>
        <v>-0.9253386381560329</v>
      </c>
      <c r="F139">
        <f t="shared" si="21"/>
        <v>-0.9253386381560329</v>
      </c>
    </row>
    <row r="140" spans="2:6" x14ac:dyDescent="0.25">
      <c r="B140">
        <f t="shared" si="22"/>
        <v>12.99999999999997</v>
      </c>
      <c r="C140">
        <f t="shared" si="23"/>
        <v>-0.42505759586641895</v>
      </c>
      <c r="D140">
        <f t="shared" si="24"/>
        <v>0.88283287856939097</v>
      </c>
      <c r="E140">
        <f t="shared" si="20"/>
        <v>-0.88283287856939097</v>
      </c>
      <c r="F140">
        <f t="shared" si="21"/>
        <v>-0.88283287856939097</v>
      </c>
    </row>
    <row r="141" spans="2:6" x14ac:dyDescent="0.25">
      <c r="B141">
        <f t="shared" si="22"/>
        <v>13.099999999999969</v>
      </c>
      <c r="C141">
        <f t="shared" si="23"/>
        <v>-0.51334088372335807</v>
      </c>
      <c r="D141">
        <f t="shared" si="24"/>
        <v>0.83149879019705519</v>
      </c>
      <c r="E141">
        <f t="shared" si="20"/>
        <v>-0.83149879019705519</v>
      </c>
      <c r="F141">
        <f t="shared" si="21"/>
        <v>-0.83149879019705519</v>
      </c>
    </row>
    <row r="142" spans="2:6" x14ac:dyDescent="0.25">
      <c r="B142">
        <f t="shared" si="22"/>
        <v>13.199999999999969</v>
      </c>
      <c r="C142">
        <f t="shared" si="23"/>
        <v>-0.59649076274306356</v>
      </c>
      <c r="D142">
        <f t="shared" si="24"/>
        <v>0.77184971392274881</v>
      </c>
      <c r="E142">
        <f t="shared" si="20"/>
        <v>-0.77184971392274881</v>
      </c>
      <c r="F142">
        <f t="shared" si="21"/>
        <v>-0.77184971392274881</v>
      </c>
    </row>
    <row r="143" spans="2:6" x14ac:dyDescent="0.25">
      <c r="B143">
        <f t="shared" si="22"/>
        <v>13.299999999999969</v>
      </c>
      <c r="C143">
        <f t="shared" si="23"/>
        <v>-0.67367573413533843</v>
      </c>
      <c r="D143">
        <f t="shared" si="24"/>
        <v>0.70448214050921498</v>
      </c>
      <c r="E143">
        <f t="shared" si="20"/>
        <v>-0.70448214050921498</v>
      </c>
      <c r="F143">
        <f t="shared" si="21"/>
        <v>-0.70448214050921498</v>
      </c>
    </row>
    <row r="144" spans="2:6" x14ac:dyDescent="0.25">
      <c r="B144">
        <f t="shared" si="22"/>
        <v>13.399999999999968</v>
      </c>
      <c r="C144">
        <f t="shared" si="23"/>
        <v>-0.74412394818625993</v>
      </c>
      <c r="D144">
        <f t="shared" si="24"/>
        <v>0.63006974569058904</v>
      </c>
      <c r="E144">
        <f t="shared" si="20"/>
        <v>-0.63006974569058904</v>
      </c>
      <c r="F144">
        <f t="shared" si="21"/>
        <v>-0.63006974569058904</v>
      </c>
    </row>
    <row r="145" spans="2:6" x14ac:dyDescent="0.25">
      <c r="B145">
        <f t="shared" si="22"/>
        <v>13.499999999999968</v>
      </c>
      <c r="C145">
        <f t="shared" si="23"/>
        <v>-0.80713092275531884</v>
      </c>
      <c r="D145">
        <f t="shared" si="24"/>
        <v>0.54935665341505713</v>
      </c>
      <c r="E145">
        <f t="shared" si="20"/>
        <v>-0.54935665341505713</v>
      </c>
      <c r="F145">
        <f t="shared" si="21"/>
        <v>-0.54935665341505713</v>
      </c>
    </row>
    <row r="146" spans="2:6" x14ac:dyDescent="0.25">
      <c r="B146">
        <f t="shared" si="22"/>
        <v>13.599999999999968</v>
      </c>
      <c r="C146">
        <f t="shared" si="23"/>
        <v>-0.86206658809682457</v>
      </c>
      <c r="D146">
        <f t="shared" si="24"/>
        <v>0.46314999460537465</v>
      </c>
      <c r="E146">
        <f t="shared" si="20"/>
        <v>-0.46314999460537465</v>
      </c>
      <c r="F146">
        <f t="shared" si="21"/>
        <v>-0.46314999460537465</v>
      </c>
    </row>
    <row r="147" spans="2:6" x14ac:dyDescent="0.25">
      <c r="B147">
        <f t="shared" si="22"/>
        <v>13.699999999999967</v>
      </c>
      <c r="C147">
        <f t="shared" si="23"/>
        <v>-0.90838158755736198</v>
      </c>
      <c r="D147">
        <f t="shared" si="24"/>
        <v>0.37231183584963845</v>
      </c>
      <c r="E147">
        <f t="shared" si="20"/>
        <v>-0.37231183584963845</v>
      </c>
      <c r="F147">
        <f t="shared" si="21"/>
        <v>-0.37231183584963845</v>
      </c>
    </row>
    <row r="148" spans="2:6" x14ac:dyDescent="0.25">
      <c r="B148">
        <f t="shared" si="22"/>
        <v>13.799999999999967</v>
      </c>
      <c r="C148">
        <f t="shared" si="23"/>
        <v>-0.94561277114232578</v>
      </c>
      <c r="D148">
        <f t="shared" si="24"/>
        <v>0.27775055873540588</v>
      </c>
      <c r="E148">
        <f t="shared" si="20"/>
        <v>-0.27775055873540588</v>
      </c>
      <c r="F148">
        <f t="shared" si="21"/>
        <v>-0.27775055873540588</v>
      </c>
    </row>
    <row r="149" spans="2:6" x14ac:dyDescent="0.25">
      <c r="B149">
        <f t="shared" si="22"/>
        <v>13.899999999999967</v>
      </c>
      <c r="C149">
        <f t="shared" si="23"/>
        <v>-0.97338782701586635</v>
      </c>
      <c r="D149">
        <f t="shared" si="24"/>
        <v>0.18041177603381925</v>
      </c>
      <c r="E149">
        <f t="shared" si="20"/>
        <v>-0.18041177603381925</v>
      </c>
      <c r="F149">
        <f t="shared" si="21"/>
        <v>-0.18041177603381925</v>
      </c>
    </row>
    <row r="150" spans="2:6" x14ac:dyDescent="0.25">
      <c r="B150">
        <f t="shared" si="22"/>
        <v>13.999999999999966</v>
      </c>
      <c r="C150">
        <f t="shared" si="23"/>
        <v>-0.99142900461924832</v>
      </c>
      <c r="D150">
        <f t="shared" si="24"/>
        <v>8.1268875571894411E-2</v>
      </c>
      <c r="E150">
        <f t="shared" si="20"/>
        <v>-8.1268875571894411E-2</v>
      </c>
      <c r="F150">
        <f t="shared" si="21"/>
        <v>-8.1268875571894411E-2</v>
      </c>
    </row>
    <row r="151" spans="2:6" x14ac:dyDescent="0.25">
      <c r="B151">
        <f t="shared" si="22"/>
        <v>14.099999999999966</v>
      </c>
      <c r="C151">
        <f t="shared" si="23"/>
        <v>-0.99955589217643781</v>
      </c>
      <c r="D151">
        <f t="shared" si="24"/>
        <v>-1.8686713645749378E-2</v>
      </c>
      <c r="E151">
        <f t="shared" si="20"/>
        <v>1.8686713645749378E-2</v>
      </c>
      <c r="F151">
        <f t="shared" si="21"/>
        <v>1.8686713645749378E-2</v>
      </c>
    </row>
    <row r="152" spans="2:6" x14ac:dyDescent="0.25">
      <c r="B152">
        <f t="shared" si="22"/>
        <v>14.199999999999966</v>
      </c>
      <c r="C152">
        <f t="shared" si="23"/>
        <v>-0.9976872208118629</v>
      </c>
      <c r="D152">
        <f t="shared" si="24"/>
        <v>-0.11845543572693568</v>
      </c>
      <c r="E152">
        <f t="shared" si="20"/>
        <v>0.11845543572693568</v>
      </c>
      <c r="F152">
        <f t="shared" si="21"/>
        <v>0.11845543572693568</v>
      </c>
    </row>
    <row r="153" spans="2:6" x14ac:dyDescent="0.25">
      <c r="B153">
        <f t="shared" si="22"/>
        <v>14.299999999999965</v>
      </c>
      <c r="C153">
        <f t="shared" si="23"/>
        <v>-0.98584167723916938</v>
      </c>
      <c r="D153">
        <f t="shared" si="24"/>
        <v>-0.2170396034508526</v>
      </c>
      <c r="E153">
        <f t="shared" si="20"/>
        <v>0.2170396034508526</v>
      </c>
      <c r="F153">
        <f t="shared" si="21"/>
        <v>0.2170396034508526</v>
      </c>
    </row>
    <row r="154" spans="2:6" x14ac:dyDescent="0.25">
      <c r="B154">
        <f t="shared" si="22"/>
        <v>14.399999999999965</v>
      </c>
      <c r="C154">
        <f t="shared" si="23"/>
        <v>-0.96413771689408412</v>
      </c>
      <c r="D154">
        <f t="shared" si="24"/>
        <v>-0.313453375140261</v>
      </c>
      <c r="E154">
        <f t="shared" si="20"/>
        <v>0.313453375140261</v>
      </c>
      <c r="F154">
        <f t="shared" si="21"/>
        <v>0.313453375140261</v>
      </c>
    </row>
    <row r="155" spans="2:6" x14ac:dyDescent="0.25">
      <c r="B155">
        <f t="shared" si="22"/>
        <v>14.499999999999964</v>
      </c>
      <c r="C155">
        <f t="shared" si="23"/>
        <v>-0.93279237938005799</v>
      </c>
      <c r="D155">
        <f t="shared" si="24"/>
        <v>-0.4067326130782668</v>
      </c>
      <c r="E155">
        <f t="shared" si="20"/>
        <v>0.4067326130782668</v>
      </c>
      <c r="F155">
        <f t="shared" si="21"/>
        <v>0.4067326130782668</v>
      </c>
    </row>
    <row r="156" spans="2:6" x14ac:dyDescent="0.25">
      <c r="B156">
        <f t="shared" si="22"/>
        <v>14.599999999999964</v>
      </c>
      <c r="C156">
        <f t="shared" si="23"/>
        <v>-0.89211911807223132</v>
      </c>
      <c r="D156">
        <f t="shared" si="24"/>
        <v>-0.49594452488548996</v>
      </c>
      <c r="E156">
        <f t="shared" si="20"/>
        <v>0.49594452488548996</v>
      </c>
      <c r="F156">
        <f t="shared" si="21"/>
        <v>0.49594452488548996</v>
      </c>
    </row>
    <row r="157" spans="2:6" x14ac:dyDescent="0.25">
      <c r="B157">
        <f t="shared" si="22"/>
        <v>14.699999999999964</v>
      </c>
      <c r="C157">
        <f t="shared" si="23"/>
        <v>-0.84252466558368233</v>
      </c>
      <c r="D157">
        <f t="shared" si="24"/>
        <v>-0.58019699144385817</v>
      </c>
      <c r="E157">
        <f t="shared" si="20"/>
        <v>0.58019699144385817</v>
      </c>
      <c r="F157">
        <f t="shared" si="21"/>
        <v>0.58019699144385817</v>
      </c>
    </row>
    <row r="158" spans="2:6" x14ac:dyDescent="0.25">
      <c r="B158">
        <f t="shared" si="22"/>
        <v>14.799999999999963</v>
      </c>
      <c r="C158">
        <f t="shared" si="23"/>
        <v>-0.78450496643929646</v>
      </c>
      <c r="D158">
        <f t="shared" si="24"/>
        <v>-0.65864748808778784</v>
      </c>
      <c r="E158">
        <f t="shared" si="20"/>
        <v>0.65864748808778784</v>
      </c>
      <c r="F158">
        <f t="shared" si="21"/>
        <v>0.65864748808778784</v>
      </c>
    </row>
    <row r="159" spans="2:6" x14ac:dyDescent="0.25">
      <c r="B159">
        <f t="shared" si="22"/>
        <v>14.899999999999963</v>
      </c>
      <c r="C159">
        <f t="shared" si="23"/>
        <v>-0.71864021763051766</v>
      </c>
      <c r="D159">
        <f t="shared" si="24"/>
        <v>-0.73051150985083957</v>
      </c>
      <c r="E159">
        <f t="shared" si="20"/>
        <v>0.73051150985083957</v>
      </c>
      <c r="F159">
        <f t="shared" si="21"/>
        <v>0.73051150985083957</v>
      </c>
    </row>
    <row r="160" spans="2:6" x14ac:dyDescent="0.25">
      <c r="B160">
        <f t="shared" si="22"/>
        <v>14.999999999999963</v>
      </c>
      <c r="C160">
        <f t="shared" si="23"/>
        <v>-0.6455890666454337</v>
      </c>
      <c r="D160">
        <f t="shared" si="24"/>
        <v>-0.79507041651538291</v>
      </c>
      <c r="E160">
        <f t="shared" si="20"/>
        <v>0.79507041651538291</v>
      </c>
      <c r="F160">
        <f t="shared" si="21"/>
        <v>0.79507041651538291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tabSelected="1" workbookViewId="0">
      <selection activeCell="A2" sqref="A2"/>
    </sheetView>
  </sheetViews>
  <sheetFormatPr defaultRowHeight="15" x14ac:dyDescent="0.25"/>
  <cols>
    <col min="1" max="1" width="5.25" customWidth="1"/>
    <col min="2" max="2" width="11.125" customWidth="1"/>
  </cols>
  <sheetData>
    <row r="1" spans="1:9" x14ac:dyDescent="0.25">
      <c r="A1" t="s">
        <v>13</v>
      </c>
    </row>
    <row r="2" spans="1:9" x14ac:dyDescent="0.25">
      <c r="A2" t="s">
        <v>12</v>
      </c>
    </row>
    <row r="3" spans="1:9" x14ac:dyDescent="0.25">
      <c r="A3" t="s">
        <v>10</v>
      </c>
    </row>
    <row r="5" spans="1:9" x14ac:dyDescent="0.25">
      <c r="A5" t="s">
        <v>0</v>
      </c>
      <c r="B5">
        <v>10</v>
      </c>
      <c r="D5" t="s">
        <v>8</v>
      </c>
      <c r="E5">
        <v>0.2</v>
      </c>
    </row>
    <row r="6" spans="1:9" x14ac:dyDescent="0.25">
      <c r="A6" t="s">
        <v>6</v>
      </c>
      <c r="B6">
        <v>1</v>
      </c>
      <c r="D6" t="s">
        <v>9</v>
      </c>
      <c r="E6">
        <v>1</v>
      </c>
    </row>
    <row r="7" spans="1:9" x14ac:dyDescent="0.25">
      <c r="A7" t="s">
        <v>1</v>
      </c>
      <c r="B7">
        <v>0.1</v>
      </c>
    </row>
    <row r="9" spans="1:9" x14ac:dyDescent="0.25">
      <c r="B9" s="1" t="s">
        <v>2</v>
      </c>
      <c r="C9" s="1" t="s">
        <v>3</v>
      </c>
      <c r="D9" s="1" t="s">
        <v>7</v>
      </c>
      <c r="E9" s="1" t="s">
        <v>4</v>
      </c>
      <c r="F9" s="1" t="s">
        <v>5</v>
      </c>
      <c r="G9" s="1"/>
      <c r="H9" s="1"/>
      <c r="I9" s="1"/>
    </row>
    <row r="10" spans="1:9" x14ac:dyDescent="0.25">
      <c r="B10">
        <v>0</v>
      </c>
      <c r="C10">
        <v>0</v>
      </c>
      <c r="D10">
        <v>1</v>
      </c>
      <c r="E10">
        <f t="shared" ref="E10:E41" si="0">-k*D10-b*C10</f>
        <v>-1</v>
      </c>
      <c r="F10">
        <f t="shared" ref="F10:F41" si="1">E10/m</f>
        <v>-1</v>
      </c>
    </row>
    <row r="11" spans="1:9" x14ac:dyDescent="0.25">
      <c r="B11">
        <f t="shared" ref="B11:B42" si="2">B10+dt</f>
        <v>0.1</v>
      </c>
      <c r="C11">
        <f t="shared" ref="C11:C42" si="3">C10+F10*dt</f>
        <v>-0.1</v>
      </c>
      <c r="D11">
        <f t="shared" ref="D11:D42" si="4">D10+C11*dt</f>
        <v>0.99</v>
      </c>
      <c r="E11">
        <f t="shared" si="0"/>
        <v>-0.97</v>
      </c>
      <c r="F11">
        <f t="shared" si="1"/>
        <v>-0.97</v>
      </c>
    </row>
    <row r="12" spans="1:9" x14ac:dyDescent="0.25">
      <c r="B12">
        <f t="shared" si="2"/>
        <v>0.2</v>
      </c>
      <c r="C12">
        <f t="shared" si="3"/>
        <v>-0.19700000000000001</v>
      </c>
      <c r="D12">
        <f t="shared" si="4"/>
        <v>0.97029999999999994</v>
      </c>
      <c r="E12">
        <f t="shared" si="0"/>
        <v>-0.93089999999999995</v>
      </c>
      <c r="F12">
        <f t="shared" si="1"/>
        <v>-0.93089999999999995</v>
      </c>
    </row>
    <row r="13" spans="1:9" x14ac:dyDescent="0.25">
      <c r="B13">
        <f t="shared" si="2"/>
        <v>0.30000000000000004</v>
      </c>
      <c r="C13">
        <f t="shared" si="3"/>
        <v>-0.29009000000000001</v>
      </c>
      <c r="D13">
        <f t="shared" si="4"/>
        <v>0.94129099999999999</v>
      </c>
      <c r="E13">
        <f t="shared" si="0"/>
        <v>-0.88327299999999997</v>
      </c>
      <c r="F13">
        <f t="shared" si="1"/>
        <v>-0.88327299999999997</v>
      </c>
    </row>
    <row r="14" spans="1:9" x14ac:dyDescent="0.25">
      <c r="B14">
        <f t="shared" si="2"/>
        <v>0.4</v>
      </c>
      <c r="C14">
        <f t="shared" si="3"/>
        <v>-0.37841730000000001</v>
      </c>
      <c r="D14">
        <f t="shared" si="4"/>
        <v>0.90344926999999997</v>
      </c>
      <c r="E14">
        <f t="shared" si="0"/>
        <v>-0.82776580999999994</v>
      </c>
      <c r="F14">
        <f t="shared" si="1"/>
        <v>-0.82776580999999994</v>
      </c>
    </row>
    <row r="15" spans="1:9" x14ac:dyDescent="0.25">
      <c r="B15">
        <f t="shared" si="2"/>
        <v>0.5</v>
      </c>
      <c r="C15">
        <f t="shared" si="3"/>
        <v>-0.46119388100000003</v>
      </c>
      <c r="D15">
        <f t="shared" si="4"/>
        <v>0.85732988189999992</v>
      </c>
      <c r="E15">
        <f t="shared" si="0"/>
        <v>-0.76509110569999994</v>
      </c>
      <c r="F15">
        <f t="shared" si="1"/>
        <v>-0.76509110569999994</v>
      </c>
    </row>
    <row r="16" spans="1:9" x14ac:dyDescent="0.25">
      <c r="B16">
        <f t="shared" si="2"/>
        <v>0.6</v>
      </c>
      <c r="C16">
        <f t="shared" si="3"/>
        <v>-0.53770299157000001</v>
      </c>
      <c r="D16">
        <f t="shared" si="4"/>
        <v>0.80355958274299988</v>
      </c>
      <c r="E16">
        <f t="shared" si="0"/>
        <v>-0.6960189844289999</v>
      </c>
      <c r="F16">
        <f t="shared" si="1"/>
        <v>-0.6960189844289999</v>
      </c>
    </row>
    <row r="17" spans="2:6" x14ac:dyDescent="0.25">
      <c r="B17">
        <f t="shared" si="2"/>
        <v>0.7</v>
      </c>
      <c r="C17">
        <f t="shared" si="3"/>
        <v>-0.6073048900129</v>
      </c>
      <c r="D17">
        <f t="shared" si="4"/>
        <v>0.74282909374170991</v>
      </c>
      <c r="E17">
        <f t="shared" si="0"/>
        <v>-0.62136811573912987</v>
      </c>
      <c r="F17">
        <f t="shared" si="1"/>
        <v>-0.62136811573912987</v>
      </c>
    </row>
    <row r="18" spans="2:6" x14ac:dyDescent="0.25">
      <c r="B18">
        <f t="shared" si="2"/>
        <v>0.79999999999999993</v>
      </c>
      <c r="C18">
        <f t="shared" si="3"/>
        <v>-0.66944170158681304</v>
      </c>
      <c r="D18">
        <f t="shared" si="4"/>
        <v>0.67588492358302865</v>
      </c>
      <c r="E18">
        <f t="shared" si="0"/>
        <v>-0.54199658326566602</v>
      </c>
      <c r="F18">
        <f t="shared" si="1"/>
        <v>-0.54199658326566602</v>
      </c>
    </row>
    <row r="19" spans="2:6" x14ac:dyDescent="0.25">
      <c r="B19">
        <f t="shared" si="2"/>
        <v>0.89999999999999991</v>
      </c>
      <c r="C19">
        <f t="shared" si="3"/>
        <v>-0.72364135991337963</v>
      </c>
      <c r="D19">
        <f t="shared" si="4"/>
        <v>0.6035207875916907</v>
      </c>
      <c r="E19">
        <f t="shared" si="0"/>
        <v>-0.45879251560901479</v>
      </c>
      <c r="F19">
        <f t="shared" si="1"/>
        <v>-0.45879251560901479</v>
      </c>
    </row>
    <row r="20" spans="2:6" x14ac:dyDescent="0.25">
      <c r="B20">
        <f t="shared" si="2"/>
        <v>0.99999999999999989</v>
      </c>
      <c r="C20">
        <f t="shared" si="3"/>
        <v>-0.76952061147428108</v>
      </c>
      <c r="D20">
        <f t="shared" si="4"/>
        <v>0.52656872644426256</v>
      </c>
      <c r="E20">
        <f t="shared" si="0"/>
        <v>-0.37266460414940633</v>
      </c>
      <c r="F20">
        <f t="shared" si="1"/>
        <v>-0.37266460414940633</v>
      </c>
    </row>
    <row r="21" spans="2:6" x14ac:dyDescent="0.25">
      <c r="B21">
        <f t="shared" si="2"/>
        <v>1.0999999999999999</v>
      </c>
      <c r="C21">
        <f t="shared" si="3"/>
        <v>-0.80678707188922172</v>
      </c>
      <c r="D21">
        <f t="shared" si="4"/>
        <v>0.44589001925534039</v>
      </c>
      <c r="E21">
        <f t="shared" si="0"/>
        <v>-0.28453260487749604</v>
      </c>
      <c r="F21">
        <f t="shared" si="1"/>
        <v>-0.28453260487749604</v>
      </c>
    </row>
    <row r="22" spans="2:6" x14ac:dyDescent="0.25">
      <c r="B22">
        <f t="shared" si="2"/>
        <v>1.2</v>
      </c>
      <c r="C22">
        <f t="shared" si="3"/>
        <v>-0.83524033237697137</v>
      </c>
      <c r="D22">
        <f t="shared" si="4"/>
        <v>0.36236598601764325</v>
      </c>
      <c r="E22">
        <f t="shared" si="0"/>
        <v>-0.19531791954224897</v>
      </c>
      <c r="F22">
        <f t="shared" si="1"/>
        <v>-0.19531791954224897</v>
      </c>
    </row>
    <row r="23" spans="2:6" x14ac:dyDescent="0.25">
      <c r="B23">
        <f t="shared" si="2"/>
        <v>1.3</v>
      </c>
      <c r="C23">
        <f t="shared" si="3"/>
        <v>-0.85477212433119631</v>
      </c>
      <c r="D23">
        <f t="shared" si="4"/>
        <v>0.27688877358452363</v>
      </c>
      <c r="E23">
        <f t="shared" si="0"/>
        <v>-0.10593434871828436</v>
      </c>
      <c r="F23">
        <f t="shared" si="1"/>
        <v>-0.10593434871828436</v>
      </c>
    </row>
    <row r="24" spans="2:6" x14ac:dyDescent="0.25">
      <c r="B24">
        <f t="shared" si="2"/>
        <v>1.4000000000000001</v>
      </c>
      <c r="C24">
        <f t="shared" si="3"/>
        <v>-0.86536555920302471</v>
      </c>
      <c r="D24">
        <f t="shared" si="4"/>
        <v>0.19035221766422117</v>
      </c>
      <c r="E24">
        <f t="shared" si="0"/>
        <v>-1.727910582361622E-2</v>
      </c>
      <c r="F24">
        <f t="shared" si="1"/>
        <v>-1.727910582361622E-2</v>
      </c>
    </row>
    <row r="25" spans="2:6" x14ac:dyDescent="0.25">
      <c r="B25">
        <f t="shared" si="2"/>
        <v>1.5000000000000002</v>
      </c>
      <c r="C25">
        <f t="shared" si="3"/>
        <v>-0.86709346978538637</v>
      </c>
      <c r="D25">
        <f t="shared" si="4"/>
        <v>0.10364287068568252</v>
      </c>
      <c r="E25">
        <f t="shared" si="0"/>
        <v>6.9775823271394768E-2</v>
      </c>
      <c r="F25">
        <f t="shared" si="1"/>
        <v>6.9775823271394768E-2</v>
      </c>
    </row>
    <row r="26" spans="2:6" x14ac:dyDescent="0.25">
      <c r="B26">
        <f t="shared" si="2"/>
        <v>1.6000000000000003</v>
      </c>
      <c r="C26">
        <f t="shared" si="3"/>
        <v>-0.86011588745824685</v>
      </c>
      <c r="D26">
        <f t="shared" si="4"/>
        <v>1.7631281939857829E-2</v>
      </c>
      <c r="E26">
        <f t="shared" si="0"/>
        <v>0.15439189555179156</v>
      </c>
      <c r="F26">
        <f t="shared" si="1"/>
        <v>0.15439189555179156</v>
      </c>
    </row>
    <row r="27" spans="2:6" x14ac:dyDescent="0.25">
      <c r="B27">
        <f t="shared" si="2"/>
        <v>1.7000000000000004</v>
      </c>
      <c r="C27">
        <f t="shared" si="3"/>
        <v>-0.84467669790306765</v>
      </c>
      <c r="D27">
        <f t="shared" si="4"/>
        <v>-6.6836387850448944E-2</v>
      </c>
      <c r="E27">
        <f t="shared" si="0"/>
        <v>0.23577172743106251</v>
      </c>
      <c r="F27">
        <f t="shared" si="1"/>
        <v>0.23577172743106251</v>
      </c>
    </row>
    <row r="28" spans="2:6" x14ac:dyDescent="0.25">
      <c r="B28">
        <f t="shared" si="2"/>
        <v>1.8000000000000005</v>
      </c>
      <c r="C28">
        <f t="shared" si="3"/>
        <v>-0.82109952515996143</v>
      </c>
      <c r="D28">
        <f t="shared" si="4"/>
        <v>-0.14894634036644511</v>
      </c>
      <c r="E28">
        <f t="shared" si="0"/>
        <v>0.3131662453984374</v>
      </c>
      <c r="F28">
        <f t="shared" si="1"/>
        <v>0.3131662453984374</v>
      </c>
    </row>
    <row r="29" spans="2:6" x14ac:dyDescent="0.25">
      <c r="B29">
        <f t="shared" si="2"/>
        <v>1.9000000000000006</v>
      </c>
      <c r="C29">
        <f t="shared" si="3"/>
        <v>-0.78978290062011769</v>
      </c>
      <c r="D29">
        <f t="shared" si="4"/>
        <v>-0.2279246304284569</v>
      </c>
      <c r="E29">
        <f t="shared" si="0"/>
        <v>0.38588121055248048</v>
      </c>
      <c r="F29">
        <f t="shared" si="1"/>
        <v>0.38588121055248048</v>
      </c>
    </row>
    <row r="30" spans="2:6" x14ac:dyDescent="0.25">
      <c r="B30">
        <f t="shared" si="2"/>
        <v>2.0000000000000004</v>
      </c>
      <c r="C30">
        <f t="shared" si="3"/>
        <v>-0.75119477956486969</v>
      </c>
      <c r="D30">
        <f t="shared" si="4"/>
        <v>-0.30304410838494389</v>
      </c>
      <c r="E30">
        <f t="shared" si="0"/>
        <v>0.45328306429791787</v>
      </c>
      <c r="F30">
        <f t="shared" si="1"/>
        <v>0.45328306429791787</v>
      </c>
    </row>
    <row r="31" spans="2:6" x14ac:dyDescent="0.25">
      <c r="B31">
        <f t="shared" si="2"/>
        <v>2.1000000000000005</v>
      </c>
      <c r="C31">
        <f t="shared" si="3"/>
        <v>-0.70586647313507789</v>
      </c>
      <c r="D31">
        <f t="shared" si="4"/>
        <v>-0.37363075569845167</v>
      </c>
      <c r="E31">
        <f t="shared" si="0"/>
        <v>0.51480405032546728</v>
      </c>
      <c r="F31">
        <f t="shared" si="1"/>
        <v>0.51480405032546728</v>
      </c>
    </row>
    <row r="32" spans="2:6" x14ac:dyDescent="0.25">
      <c r="B32">
        <f t="shared" si="2"/>
        <v>2.2000000000000006</v>
      </c>
      <c r="C32">
        <f t="shared" si="3"/>
        <v>-0.65438606810253119</v>
      </c>
      <c r="D32">
        <f t="shared" si="4"/>
        <v>-0.43906936250870476</v>
      </c>
      <c r="E32">
        <f t="shared" si="0"/>
        <v>0.56994657612921107</v>
      </c>
      <c r="F32">
        <f t="shared" si="1"/>
        <v>0.56994657612921107</v>
      </c>
    </row>
    <row r="33" spans="2:6" x14ac:dyDescent="0.25">
      <c r="B33">
        <f t="shared" si="2"/>
        <v>2.3000000000000007</v>
      </c>
      <c r="C33">
        <f t="shared" si="3"/>
        <v>-0.59739141048961009</v>
      </c>
      <c r="D33">
        <f t="shared" si="4"/>
        <v>-0.49880850355766576</v>
      </c>
      <c r="E33">
        <f t="shared" si="0"/>
        <v>0.61828678565558781</v>
      </c>
      <c r="F33">
        <f t="shared" si="1"/>
        <v>0.61828678565558781</v>
      </c>
    </row>
    <row r="34" spans="2:6" x14ac:dyDescent="0.25">
      <c r="B34">
        <f t="shared" si="2"/>
        <v>2.4000000000000008</v>
      </c>
      <c r="C34">
        <f t="shared" si="3"/>
        <v>-0.53556273192405135</v>
      </c>
      <c r="D34">
        <f t="shared" si="4"/>
        <v>-0.5523647767500709</v>
      </c>
      <c r="E34">
        <f t="shared" si="0"/>
        <v>0.65947732313488117</v>
      </c>
      <c r="F34">
        <f t="shared" si="1"/>
        <v>0.65947732313488117</v>
      </c>
    </row>
    <row r="35" spans="2:6" x14ac:dyDescent="0.25">
      <c r="B35">
        <f t="shared" si="2"/>
        <v>2.5000000000000009</v>
      </c>
      <c r="C35">
        <f t="shared" si="3"/>
        <v>-0.46961499961056324</v>
      </c>
      <c r="D35">
        <f t="shared" si="4"/>
        <v>-0.59932627671112726</v>
      </c>
      <c r="E35">
        <f t="shared" si="0"/>
        <v>0.69324927663323987</v>
      </c>
      <c r="F35">
        <f t="shared" si="1"/>
        <v>0.69324927663323987</v>
      </c>
    </row>
    <row r="36" spans="2:6" x14ac:dyDescent="0.25">
      <c r="B36">
        <f t="shared" si="2"/>
        <v>2.600000000000001</v>
      </c>
      <c r="C36">
        <f t="shared" si="3"/>
        <v>-0.40029007194723926</v>
      </c>
      <c r="D36">
        <f t="shared" si="4"/>
        <v>-0.63935528390585117</v>
      </c>
      <c r="E36">
        <f t="shared" si="0"/>
        <v>0.71941329829529899</v>
      </c>
      <c r="F36">
        <f t="shared" si="1"/>
        <v>0.71941329829529899</v>
      </c>
    </row>
    <row r="37" spans="2:6" x14ac:dyDescent="0.25">
      <c r="B37">
        <f t="shared" si="2"/>
        <v>2.7000000000000011</v>
      </c>
      <c r="C37">
        <f t="shared" si="3"/>
        <v>-0.32834874211770937</v>
      </c>
      <c r="D37">
        <f t="shared" si="4"/>
        <v>-0.67219015811762206</v>
      </c>
      <c r="E37">
        <f t="shared" si="0"/>
        <v>0.73785990654116396</v>
      </c>
      <c r="F37">
        <f t="shared" si="1"/>
        <v>0.73785990654116396</v>
      </c>
    </row>
    <row r="38" spans="2:6" x14ac:dyDescent="0.25">
      <c r="B38">
        <f t="shared" si="2"/>
        <v>2.8000000000000012</v>
      </c>
      <c r="C38">
        <f t="shared" si="3"/>
        <v>-0.25456275146359297</v>
      </c>
      <c r="D38">
        <f t="shared" si="4"/>
        <v>-0.69764643326398135</v>
      </c>
      <c r="E38">
        <f t="shared" si="0"/>
        <v>0.74855898355669992</v>
      </c>
      <c r="F38">
        <f t="shared" si="1"/>
        <v>0.74855898355669992</v>
      </c>
    </row>
    <row r="39" spans="2:6" x14ac:dyDescent="0.25">
      <c r="B39">
        <f t="shared" si="2"/>
        <v>2.9000000000000012</v>
      </c>
      <c r="C39">
        <f t="shared" si="3"/>
        <v>-0.17970685310792298</v>
      </c>
      <c r="D39">
        <f t="shared" si="4"/>
        <v>-0.71561711857477361</v>
      </c>
      <c r="E39">
        <f t="shared" si="0"/>
        <v>0.75155848919635826</v>
      </c>
      <c r="F39">
        <f t="shared" si="1"/>
        <v>0.75155848919635826</v>
      </c>
    </row>
    <row r="40" spans="2:6" x14ac:dyDescent="0.25">
      <c r="B40">
        <f t="shared" si="2"/>
        <v>3.0000000000000013</v>
      </c>
      <c r="C40">
        <f t="shared" si="3"/>
        <v>-0.10455100418828714</v>
      </c>
      <c r="D40">
        <f t="shared" si="4"/>
        <v>-0.7260722189936023</v>
      </c>
      <c r="E40">
        <f t="shared" si="0"/>
        <v>0.74698241983125968</v>
      </c>
      <c r="F40">
        <f t="shared" si="1"/>
        <v>0.74698241983125968</v>
      </c>
    </row>
    <row r="41" spans="2:6" x14ac:dyDescent="0.25">
      <c r="B41">
        <f t="shared" si="2"/>
        <v>3.1000000000000014</v>
      </c>
      <c r="C41">
        <f t="shared" si="3"/>
        <v>-2.9852762205161171E-2</v>
      </c>
      <c r="D41">
        <f t="shared" si="4"/>
        <v>-0.72905749521411845</v>
      </c>
      <c r="E41">
        <f t="shared" si="0"/>
        <v>0.73502804765515073</v>
      </c>
      <c r="F41">
        <f t="shared" si="1"/>
        <v>0.73502804765515073</v>
      </c>
    </row>
    <row r="42" spans="2:6" x14ac:dyDescent="0.25">
      <c r="B42">
        <f t="shared" si="2"/>
        <v>3.2000000000000015</v>
      </c>
      <c r="C42">
        <f t="shared" si="3"/>
        <v>4.3650042560353902E-2</v>
      </c>
      <c r="D42">
        <f t="shared" si="4"/>
        <v>-0.72469249095808308</v>
      </c>
      <c r="E42">
        <f t="shared" ref="E42:E73" si="5">-k*D42-b*C42</f>
        <v>0.71596248244601235</v>
      </c>
      <c r="F42">
        <f t="shared" ref="F42:F73" si="6">E42/m</f>
        <v>0.71596248244601235</v>
      </c>
    </row>
    <row r="43" spans="2:6" x14ac:dyDescent="0.25">
      <c r="B43">
        <f t="shared" ref="B43:B74" si="7">B42+dt</f>
        <v>3.3000000000000016</v>
      </c>
      <c r="C43">
        <f t="shared" ref="C43:C74" si="8">C42+F42*dt</f>
        <v>0.11524629080495515</v>
      </c>
      <c r="D43">
        <f t="shared" ref="D43:D74" si="9">D42+C43*dt</f>
        <v>-0.71316786187758752</v>
      </c>
      <c r="E43">
        <f t="shared" si="5"/>
        <v>0.6901186037165965</v>
      </c>
      <c r="F43">
        <f t="shared" si="6"/>
        <v>0.6901186037165965</v>
      </c>
    </row>
    <row r="44" spans="2:6" x14ac:dyDescent="0.25">
      <c r="B44">
        <f t="shared" si="7"/>
        <v>3.4000000000000017</v>
      </c>
      <c r="C44">
        <f t="shared" si="8"/>
        <v>0.18425815117661482</v>
      </c>
      <c r="D44">
        <f t="shared" si="9"/>
        <v>-0.69474204675992601</v>
      </c>
      <c r="E44">
        <f t="shared" si="5"/>
        <v>0.65789041652460301</v>
      </c>
      <c r="F44">
        <f t="shared" si="6"/>
        <v>0.65789041652460301</v>
      </c>
    </row>
    <row r="45" spans="2:6" x14ac:dyDescent="0.25">
      <c r="B45">
        <f t="shared" si="7"/>
        <v>3.5000000000000018</v>
      </c>
      <c r="C45">
        <f t="shared" si="8"/>
        <v>0.25004719282907512</v>
      </c>
      <c r="D45">
        <f t="shared" si="9"/>
        <v>-0.66973732747701853</v>
      </c>
      <c r="E45">
        <f t="shared" si="5"/>
        <v>0.61972788891120345</v>
      </c>
      <c r="F45">
        <f t="shared" si="6"/>
        <v>0.61972788891120345</v>
      </c>
    </row>
    <row r="46" spans="2:6" x14ac:dyDescent="0.25">
      <c r="B46">
        <f t="shared" si="7"/>
        <v>3.6000000000000019</v>
      </c>
      <c r="C46">
        <f t="shared" si="8"/>
        <v>0.31201998172019546</v>
      </c>
      <c r="D46">
        <f t="shared" si="9"/>
        <v>-0.63853532930499901</v>
      </c>
      <c r="E46">
        <f t="shared" si="5"/>
        <v>0.57613133296095986</v>
      </c>
      <c r="F46">
        <f t="shared" si="6"/>
        <v>0.57613133296095986</v>
      </c>
    </row>
    <row r="47" spans="2:6" x14ac:dyDescent="0.25">
      <c r="B47">
        <f t="shared" si="7"/>
        <v>3.700000000000002</v>
      </c>
      <c r="C47">
        <f t="shared" si="8"/>
        <v>0.36963311501629148</v>
      </c>
      <c r="D47">
        <f t="shared" si="9"/>
        <v>-0.60157201780336989</v>
      </c>
      <c r="E47">
        <f t="shared" si="5"/>
        <v>0.52764539480011163</v>
      </c>
      <c r="F47">
        <f t="shared" si="6"/>
        <v>0.52764539480011163</v>
      </c>
    </row>
    <row r="48" spans="2:6" x14ac:dyDescent="0.25">
      <c r="B48">
        <f t="shared" si="7"/>
        <v>3.800000000000002</v>
      </c>
      <c r="C48">
        <f t="shared" si="8"/>
        <v>0.42239765449630262</v>
      </c>
      <c r="D48">
        <f t="shared" si="9"/>
        <v>-0.55933225235373962</v>
      </c>
      <c r="E48">
        <f t="shared" si="5"/>
        <v>0.4748527214544791</v>
      </c>
      <c r="F48">
        <f t="shared" si="6"/>
        <v>0.4748527214544791</v>
      </c>
    </row>
    <row r="49" spans="2:6" x14ac:dyDescent="0.25">
      <c r="B49">
        <f t="shared" si="7"/>
        <v>3.9000000000000021</v>
      </c>
      <c r="C49">
        <f t="shared" si="8"/>
        <v>0.46988292664175052</v>
      </c>
      <c r="D49">
        <f t="shared" si="9"/>
        <v>-0.51234395968956459</v>
      </c>
      <c r="E49">
        <f t="shared" si="5"/>
        <v>0.41836737436121446</v>
      </c>
      <c r="F49">
        <f t="shared" si="6"/>
        <v>0.41836737436121446</v>
      </c>
    </row>
    <row r="50" spans="2:6" x14ac:dyDescent="0.25">
      <c r="B50">
        <f t="shared" si="7"/>
        <v>4.0000000000000018</v>
      </c>
      <c r="C50">
        <f t="shared" si="8"/>
        <v>0.51171966407787195</v>
      </c>
      <c r="D50">
        <f t="shared" si="9"/>
        <v>-0.46117199328177738</v>
      </c>
      <c r="E50">
        <f t="shared" si="5"/>
        <v>0.35882806046620297</v>
      </c>
      <c r="F50">
        <f t="shared" si="6"/>
        <v>0.35882806046620297</v>
      </c>
    </row>
    <row r="51" spans="2:6" x14ac:dyDescent="0.25">
      <c r="B51">
        <f t="shared" si="7"/>
        <v>4.1000000000000014</v>
      </c>
      <c r="C51">
        <f t="shared" si="8"/>
        <v>0.54760247012449226</v>
      </c>
      <c r="D51">
        <f t="shared" si="9"/>
        <v>-0.40641174626932813</v>
      </c>
      <c r="E51">
        <f t="shared" si="5"/>
        <v>0.29689125224442969</v>
      </c>
      <c r="F51">
        <f t="shared" si="6"/>
        <v>0.29689125224442969</v>
      </c>
    </row>
    <row r="52" spans="2:6" x14ac:dyDescent="0.25">
      <c r="B52">
        <f t="shared" si="7"/>
        <v>4.2000000000000011</v>
      </c>
      <c r="C52">
        <f t="shared" si="8"/>
        <v>0.57729159534893526</v>
      </c>
      <c r="D52">
        <f t="shared" si="9"/>
        <v>-0.34868258673443459</v>
      </c>
      <c r="E52">
        <f t="shared" si="5"/>
        <v>0.23322426766464754</v>
      </c>
      <c r="F52">
        <f t="shared" si="6"/>
        <v>0.23322426766464754</v>
      </c>
    </row>
    <row r="53" spans="2:6" x14ac:dyDescent="0.25">
      <c r="B53">
        <f t="shared" si="7"/>
        <v>4.3000000000000007</v>
      </c>
      <c r="C53">
        <f t="shared" si="8"/>
        <v>0.60061402211540005</v>
      </c>
      <c r="D53">
        <f t="shared" si="9"/>
        <v>-0.28862118452289459</v>
      </c>
      <c r="E53">
        <f t="shared" si="5"/>
        <v>0.16849838009981458</v>
      </c>
      <c r="F53">
        <f t="shared" si="6"/>
        <v>0.16849838009981458</v>
      </c>
    </row>
    <row r="54" spans="2:6" x14ac:dyDescent="0.25">
      <c r="B54">
        <f t="shared" si="7"/>
        <v>4.4000000000000004</v>
      </c>
      <c r="C54">
        <f t="shared" si="8"/>
        <v>0.61746386012538146</v>
      </c>
      <c r="D54">
        <f t="shared" si="9"/>
        <v>-0.22687479851035644</v>
      </c>
      <c r="E54">
        <f t="shared" si="5"/>
        <v>0.10338202648528014</v>
      </c>
      <c r="F54">
        <f t="shared" si="6"/>
        <v>0.10338202648528014</v>
      </c>
    </row>
    <row r="55" spans="2:6" x14ac:dyDescent="0.25">
      <c r="B55">
        <f t="shared" si="7"/>
        <v>4.5</v>
      </c>
      <c r="C55">
        <f t="shared" si="8"/>
        <v>0.62780206277390949</v>
      </c>
      <c r="D55">
        <f t="shared" si="9"/>
        <v>-0.16409459223296549</v>
      </c>
      <c r="E55">
        <f t="shared" si="5"/>
        <v>3.8534179678183594E-2</v>
      </c>
      <c r="F55">
        <f t="shared" si="6"/>
        <v>3.8534179678183594E-2</v>
      </c>
    </row>
    <row r="56" spans="2:6" x14ac:dyDescent="0.25">
      <c r="B56">
        <f t="shared" si="7"/>
        <v>4.5999999999999996</v>
      </c>
      <c r="C56">
        <f t="shared" si="8"/>
        <v>0.63165548074172784</v>
      </c>
      <c r="D56">
        <f t="shared" si="9"/>
        <v>-0.10092904415879271</v>
      </c>
      <c r="E56">
        <f t="shared" si="5"/>
        <v>-2.5402051989552851E-2</v>
      </c>
      <c r="F56">
        <f t="shared" si="6"/>
        <v>-2.5402051989552851E-2</v>
      </c>
    </row>
    <row r="57" spans="2:6" x14ac:dyDescent="0.25">
      <c r="B57">
        <f t="shared" si="7"/>
        <v>4.6999999999999993</v>
      </c>
      <c r="C57">
        <f t="shared" si="8"/>
        <v>0.62911527554277258</v>
      </c>
      <c r="D57">
        <f t="shared" si="9"/>
        <v>-3.8017516604515453E-2</v>
      </c>
      <c r="E57">
        <f t="shared" si="5"/>
        <v>-8.7805538504039063E-2</v>
      </c>
      <c r="F57">
        <f t="shared" si="6"/>
        <v>-8.7805538504039063E-2</v>
      </c>
    </row>
    <row r="58" spans="2:6" x14ac:dyDescent="0.25">
      <c r="B58">
        <f t="shared" si="7"/>
        <v>4.7999999999999989</v>
      </c>
      <c r="C58">
        <f t="shared" si="8"/>
        <v>0.6203347216923687</v>
      </c>
      <c r="D58">
        <f t="shared" si="9"/>
        <v>2.4015955564721421E-2</v>
      </c>
      <c r="E58">
        <f t="shared" si="5"/>
        <v>-0.14808289990319518</v>
      </c>
      <c r="F58">
        <f t="shared" si="6"/>
        <v>-0.14808289990319518</v>
      </c>
    </row>
    <row r="59" spans="2:6" x14ac:dyDescent="0.25">
      <c r="B59">
        <f t="shared" si="7"/>
        <v>4.8999999999999986</v>
      </c>
      <c r="C59">
        <f t="shared" si="8"/>
        <v>0.60552643170204923</v>
      </c>
      <c r="D59">
        <f t="shared" si="9"/>
        <v>8.4568598734926337E-2</v>
      </c>
      <c r="E59">
        <f t="shared" si="5"/>
        <v>-0.20567388507533618</v>
      </c>
      <c r="F59">
        <f t="shared" si="6"/>
        <v>-0.20567388507533618</v>
      </c>
    </row>
    <row r="60" spans="2:6" x14ac:dyDescent="0.25">
      <c r="B60">
        <f t="shared" si="7"/>
        <v>4.9999999999999982</v>
      </c>
      <c r="C60">
        <f t="shared" si="8"/>
        <v>0.58495904319451564</v>
      </c>
      <c r="D60">
        <f t="shared" si="9"/>
        <v>0.1430645030543779</v>
      </c>
      <c r="E60">
        <f t="shared" si="5"/>
        <v>-0.26005631169328103</v>
      </c>
      <c r="F60">
        <f t="shared" si="6"/>
        <v>-0.26005631169328103</v>
      </c>
    </row>
    <row r="61" spans="2:6" x14ac:dyDescent="0.25">
      <c r="B61">
        <f t="shared" si="7"/>
        <v>5.0999999999999979</v>
      </c>
      <c r="C61">
        <f t="shared" si="8"/>
        <v>0.55895341202518756</v>
      </c>
      <c r="D61">
        <f t="shared" si="9"/>
        <v>0.19895984425689667</v>
      </c>
      <c r="E61">
        <f t="shared" si="5"/>
        <v>-0.3107505266619342</v>
      </c>
      <c r="F61">
        <f t="shared" si="6"/>
        <v>-0.3107505266619342</v>
      </c>
    </row>
    <row r="62" spans="2:6" x14ac:dyDescent="0.25">
      <c r="B62">
        <f t="shared" si="7"/>
        <v>5.1999999999999975</v>
      </c>
      <c r="C62">
        <f t="shared" si="8"/>
        <v>0.52787835935899419</v>
      </c>
      <c r="D62">
        <f t="shared" si="9"/>
        <v>0.25174768019279609</v>
      </c>
      <c r="E62">
        <f t="shared" si="5"/>
        <v>-0.35732335206459492</v>
      </c>
      <c r="F62">
        <f t="shared" si="6"/>
        <v>-0.35732335206459492</v>
      </c>
    </row>
    <row r="63" spans="2:6" x14ac:dyDescent="0.25">
      <c r="B63">
        <f t="shared" si="7"/>
        <v>5.2999999999999972</v>
      </c>
      <c r="C63">
        <f t="shared" si="8"/>
        <v>0.49214602415253472</v>
      </c>
      <c r="D63">
        <f t="shared" si="9"/>
        <v>0.30096228260804958</v>
      </c>
      <c r="E63">
        <f t="shared" si="5"/>
        <v>-0.39939148743855651</v>
      </c>
      <c r="F63">
        <f t="shared" si="6"/>
        <v>-0.39939148743855651</v>
      </c>
    </row>
    <row r="64" spans="2:6" x14ac:dyDescent="0.25">
      <c r="B64">
        <f t="shared" si="7"/>
        <v>5.3999999999999968</v>
      </c>
      <c r="C64">
        <f t="shared" si="8"/>
        <v>0.4522068754086791</v>
      </c>
      <c r="D64">
        <f t="shared" si="9"/>
        <v>0.34618297014891752</v>
      </c>
      <c r="E64">
        <f t="shared" si="5"/>
        <v>-0.43662434523065335</v>
      </c>
      <c r="F64">
        <f t="shared" si="6"/>
        <v>-0.43662434523065335</v>
      </c>
    </row>
    <row r="65" spans="2:6" x14ac:dyDescent="0.25">
      <c r="B65">
        <f t="shared" si="7"/>
        <v>5.4999999999999964</v>
      </c>
      <c r="C65">
        <f t="shared" si="8"/>
        <v>0.40854444088561376</v>
      </c>
      <c r="D65">
        <f t="shared" si="9"/>
        <v>0.38703741423747889</v>
      </c>
      <c r="E65">
        <f t="shared" si="5"/>
        <v>-0.46874630241460163</v>
      </c>
      <c r="F65">
        <f t="shared" si="6"/>
        <v>-0.46874630241460163</v>
      </c>
    </row>
    <row r="66" spans="2:6" x14ac:dyDescent="0.25">
      <c r="B66">
        <f t="shared" si="7"/>
        <v>5.5999999999999961</v>
      </c>
      <c r="C66">
        <f t="shared" si="8"/>
        <v>0.3616698106441536</v>
      </c>
      <c r="D66">
        <f t="shared" si="9"/>
        <v>0.42320439530189424</v>
      </c>
      <c r="E66">
        <f t="shared" si="5"/>
        <v>-0.49553835743072494</v>
      </c>
      <c r="F66">
        <f t="shared" si="6"/>
        <v>-0.49553835743072494</v>
      </c>
    </row>
    <row r="67" spans="2:6" x14ac:dyDescent="0.25">
      <c r="B67">
        <f t="shared" si="7"/>
        <v>5.6999999999999957</v>
      </c>
      <c r="C67">
        <f t="shared" si="8"/>
        <v>0.31211597490108112</v>
      </c>
      <c r="D67">
        <f t="shared" si="9"/>
        <v>0.45441599279200234</v>
      </c>
      <c r="E67">
        <f t="shared" si="5"/>
        <v>-0.5168391877722186</v>
      </c>
      <c r="F67">
        <f t="shared" si="6"/>
        <v>-0.5168391877722186</v>
      </c>
    </row>
    <row r="68" spans="2:6" x14ac:dyDescent="0.25">
      <c r="B68">
        <f t="shared" si="7"/>
        <v>5.7999999999999954</v>
      </c>
      <c r="C68">
        <f t="shared" si="8"/>
        <v>0.26043205612385922</v>
      </c>
      <c r="D68">
        <f t="shared" si="9"/>
        <v>0.48045919840438828</v>
      </c>
      <c r="E68">
        <f t="shared" si="5"/>
        <v>-0.53254560962916009</v>
      </c>
      <c r="F68">
        <f t="shared" si="6"/>
        <v>-0.53254560962916009</v>
      </c>
    </row>
    <row r="69" spans="2:6" x14ac:dyDescent="0.25">
      <c r="B69">
        <f t="shared" si="7"/>
        <v>5.899999999999995</v>
      </c>
      <c r="C69">
        <f t="shared" si="8"/>
        <v>0.20717749516094322</v>
      </c>
      <c r="D69">
        <f t="shared" si="9"/>
        <v>0.50117694792048262</v>
      </c>
      <c r="E69">
        <f t="shared" si="5"/>
        <v>-0.5426124469526713</v>
      </c>
      <c r="F69">
        <f t="shared" si="6"/>
        <v>-0.5426124469526713</v>
      </c>
    </row>
    <row r="70" spans="2:6" x14ac:dyDescent="0.25">
      <c r="B70">
        <f t="shared" si="7"/>
        <v>5.9999999999999947</v>
      </c>
      <c r="C70">
        <f t="shared" si="8"/>
        <v>0.15291625046567608</v>
      </c>
      <c r="D70">
        <f t="shared" si="9"/>
        <v>0.51646857296705018</v>
      </c>
      <c r="E70">
        <f t="shared" si="5"/>
        <v>-0.5470518230601854</v>
      </c>
      <c r="F70">
        <f t="shared" si="6"/>
        <v>-0.5470518230601854</v>
      </c>
    </row>
    <row r="71" spans="2:6" x14ac:dyDescent="0.25">
      <c r="B71">
        <f t="shared" si="7"/>
        <v>6.0999999999999943</v>
      </c>
      <c r="C71">
        <f t="shared" si="8"/>
        <v>9.821106815965755E-2</v>
      </c>
      <c r="D71">
        <f t="shared" si="9"/>
        <v>0.52628967978301588</v>
      </c>
      <c r="E71">
        <f t="shared" si="5"/>
        <v>-0.54593189341494741</v>
      </c>
      <c r="F71">
        <f t="shared" si="6"/>
        <v>-0.54593189341494741</v>
      </c>
    </row>
    <row r="72" spans="2:6" x14ac:dyDescent="0.25">
      <c r="B72">
        <f t="shared" si="7"/>
        <v>6.199999999999994</v>
      </c>
      <c r="C72">
        <f t="shared" si="8"/>
        <v>4.3617878818162807E-2</v>
      </c>
      <c r="D72">
        <f t="shared" si="9"/>
        <v>0.53065146766483218</v>
      </c>
      <c r="E72">
        <f t="shared" si="5"/>
        <v>-0.53937504342846476</v>
      </c>
      <c r="F72">
        <f t="shared" si="6"/>
        <v>-0.53937504342846476</v>
      </c>
    </row>
    <row r="73" spans="2:6" x14ac:dyDescent="0.25">
      <c r="B73">
        <f t="shared" si="7"/>
        <v>6.2999999999999936</v>
      </c>
      <c r="C73">
        <f t="shared" si="8"/>
        <v>-1.031962552468367E-2</v>
      </c>
      <c r="D73">
        <f t="shared" si="9"/>
        <v>0.52961950511236378</v>
      </c>
      <c r="E73">
        <f t="shared" si="5"/>
        <v>-0.52755558000742708</v>
      </c>
      <c r="F73">
        <f t="shared" si="6"/>
        <v>-0.52755558000742708</v>
      </c>
    </row>
    <row r="74" spans="2:6" x14ac:dyDescent="0.25">
      <c r="B74">
        <f t="shared" si="7"/>
        <v>6.3999999999999932</v>
      </c>
      <c r="C74">
        <f t="shared" si="8"/>
        <v>-6.3075183525426376E-2</v>
      </c>
      <c r="D74">
        <f t="shared" si="9"/>
        <v>0.52331198675982116</v>
      </c>
      <c r="E74">
        <f t="shared" ref="E74:E105" si="10">-k*D74-b*C74</f>
        <v>-0.51069695005473592</v>
      </c>
      <c r="F74">
        <f t="shared" ref="F74:F105" si="11">E74/m</f>
        <v>-0.51069695005473592</v>
      </c>
    </row>
    <row r="75" spans="2:6" x14ac:dyDescent="0.25">
      <c r="B75">
        <f t="shared" ref="B75:B106" si="12">B74+dt</f>
        <v>6.4999999999999929</v>
      </c>
      <c r="C75">
        <f t="shared" ref="C75:C106" si="13">C74+F74*dt</f>
        <v>-0.11414487853089997</v>
      </c>
      <c r="D75">
        <f t="shared" ref="D75:D106" si="14">D74+C75*dt</f>
        <v>0.5118974989067312</v>
      </c>
      <c r="E75">
        <f t="shared" si="10"/>
        <v>-0.48906852320055122</v>
      </c>
      <c r="F75">
        <f t="shared" si="11"/>
        <v>-0.48906852320055122</v>
      </c>
    </row>
    <row r="76" spans="2:6" x14ac:dyDescent="0.25">
      <c r="B76">
        <f t="shared" si="12"/>
        <v>6.5999999999999925</v>
      </c>
      <c r="C76">
        <f t="shared" si="13"/>
        <v>-0.16305173085095509</v>
      </c>
      <c r="D76">
        <f t="shared" si="14"/>
        <v>0.4955923258216357</v>
      </c>
      <c r="E76">
        <f t="shared" si="10"/>
        <v>-0.46298197965144466</v>
      </c>
      <c r="F76">
        <f t="shared" si="11"/>
        <v>-0.46298197965144466</v>
      </c>
    </row>
    <row r="77" spans="2:6" x14ac:dyDescent="0.25">
      <c r="B77">
        <f t="shared" si="12"/>
        <v>6.6999999999999922</v>
      </c>
      <c r="C77">
        <f t="shared" si="13"/>
        <v>-0.20934992881609957</v>
      </c>
      <c r="D77">
        <f t="shared" si="14"/>
        <v>0.47465733294002577</v>
      </c>
      <c r="E77">
        <f t="shared" si="10"/>
        <v>-0.43278734717680584</v>
      </c>
      <c r="F77">
        <f t="shared" si="11"/>
        <v>-0.43278734717680584</v>
      </c>
    </row>
    <row r="78" spans="2:6" x14ac:dyDescent="0.25">
      <c r="B78">
        <f t="shared" si="12"/>
        <v>6.7999999999999918</v>
      </c>
      <c r="C78">
        <f t="shared" si="13"/>
        <v>-0.25262866353378016</v>
      </c>
      <c r="D78">
        <f t="shared" si="14"/>
        <v>0.44939446658664772</v>
      </c>
      <c r="E78">
        <f t="shared" si="10"/>
        <v>-0.39886873387989169</v>
      </c>
      <c r="F78">
        <f t="shared" si="11"/>
        <v>-0.39886873387989169</v>
      </c>
    </row>
    <row r="79" spans="2:6" x14ac:dyDescent="0.25">
      <c r="B79">
        <f t="shared" si="12"/>
        <v>6.8999999999999915</v>
      </c>
      <c r="C79">
        <f t="shared" si="13"/>
        <v>-0.29251553692176935</v>
      </c>
      <c r="D79">
        <f t="shared" si="14"/>
        <v>0.42014291289447081</v>
      </c>
      <c r="E79">
        <f t="shared" si="10"/>
        <v>-0.36163980551011693</v>
      </c>
      <c r="F79">
        <f t="shared" si="11"/>
        <v>-0.36163980551011693</v>
      </c>
    </row>
    <row r="80" spans="2:6" x14ac:dyDescent="0.25">
      <c r="B80">
        <f t="shared" si="12"/>
        <v>6.9999999999999911</v>
      </c>
      <c r="C80">
        <f t="shared" si="13"/>
        <v>-0.32867951747278101</v>
      </c>
      <c r="D80">
        <f t="shared" si="14"/>
        <v>0.38727496114719273</v>
      </c>
      <c r="E80">
        <f t="shared" si="10"/>
        <v>-0.32153905765263652</v>
      </c>
      <c r="F80">
        <f t="shared" si="11"/>
        <v>-0.32153905765263652</v>
      </c>
    </row>
    <row r="81" spans="2:6" x14ac:dyDescent="0.25">
      <c r="B81">
        <f t="shared" si="12"/>
        <v>7.0999999999999908</v>
      </c>
      <c r="C81">
        <f t="shared" si="13"/>
        <v>-0.36083342323804468</v>
      </c>
      <c r="D81">
        <f t="shared" si="14"/>
        <v>0.35119161882338829</v>
      </c>
      <c r="E81">
        <f t="shared" si="10"/>
        <v>-0.27902493417577934</v>
      </c>
      <c r="F81">
        <f t="shared" si="11"/>
        <v>-0.27902493417577934</v>
      </c>
    </row>
    <row r="82" spans="2:6" x14ac:dyDescent="0.25">
      <c r="B82">
        <f t="shared" si="12"/>
        <v>7.1999999999999904</v>
      </c>
      <c r="C82">
        <f t="shared" si="13"/>
        <v>-0.38873591665562263</v>
      </c>
      <c r="D82">
        <f t="shared" si="14"/>
        <v>0.31231802715782603</v>
      </c>
      <c r="E82">
        <f t="shared" si="10"/>
        <v>-0.23457084382670151</v>
      </c>
      <c r="F82">
        <f t="shared" si="11"/>
        <v>-0.23457084382670151</v>
      </c>
    </row>
    <row r="83" spans="2:6" x14ac:dyDescent="0.25">
      <c r="B83">
        <f t="shared" si="12"/>
        <v>7.2999999999999901</v>
      </c>
      <c r="C83">
        <f t="shared" si="13"/>
        <v>-0.41219300103829276</v>
      </c>
      <c r="D83">
        <f t="shared" si="14"/>
        <v>0.27109872705399674</v>
      </c>
      <c r="E83">
        <f t="shared" si="10"/>
        <v>-0.18866012684633818</v>
      </c>
      <c r="F83">
        <f t="shared" si="11"/>
        <v>-0.18866012684633818</v>
      </c>
    </row>
    <row r="84" spans="2:6" x14ac:dyDescent="0.25">
      <c r="B84">
        <f t="shared" si="12"/>
        <v>7.3999999999999897</v>
      </c>
      <c r="C84">
        <f t="shared" si="13"/>
        <v>-0.4310590137229266</v>
      </c>
      <c r="D84">
        <f t="shared" si="14"/>
        <v>0.22799282568170406</v>
      </c>
      <c r="E84">
        <f t="shared" si="10"/>
        <v>-0.14178102293711875</v>
      </c>
      <c r="F84">
        <f t="shared" si="11"/>
        <v>-0.14178102293711875</v>
      </c>
    </row>
    <row r="85" spans="2:6" x14ac:dyDescent="0.25">
      <c r="B85">
        <f t="shared" si="12"/>
        <v>7.4999999999999893</v>
      </c>
      <c r="C85">
        <f t="shared" si="13"/>
        <v>-0.44523711601663846</v>
      </c>
      <c r="D85">
        <f t="shared" si="14"/>
        <v>0.18346911408004021</v>
      </c>
      <c r="E85">
        <f t="shared" si="10"/>
        <v>-9.4421690876712511E-2</v>
      </c>
      <c r="F85">
        <f t="shared" si="11"/>
        <v>-9.4421690876712511E-2</v>
      </c>
    </row>
    <row r="86" spans="2:6" x14ac:dyDescent="0.25">
      <c r="B86">
        <f t="shared" si="12"/>
        <v>7.599999999999989</v>
      </c>
      <c r="C86">
        <f t="shared" si="13"/>
        <v>-0.45467928510430972</v>
      </c>
      <c r="D86">
        <f t="shared" si="14"/>
        <v>0.13800118556960925</v>
      </c>
      <c r="E86">
        <f t="shared" si="10"/>
        <v>-4.7065328548747301E-2</v>
      </c>
      <c r="F86">
        <f t="shared" si="11"/>
        <v>-4.7065328548747301E-2</v>
      </c>
    </row>
    <row r="87" spans="2:6" x14ac:dyDescent="0.25">
      <c r="B87">
        <f t="shared" si="12"/>
        <v>7.6999999999999886</v>
      </c>
      <c r="C87">
        <f t="shared" si="13"/>
        <v>-0.45938581795918443</v>
      </c>
      <c r="D87">
        <f t="shared" si="14"/>
        <v>9.2062603773690799E-2</v>
      </c>
      <c r="E87">
        <f t="shared" si="10"/>
        <v>-1.8544018185390199E-4</v>
      </c>
      <c r="F87">
        <f t="shared" si="11"/>
        <v>-1.8544018185390199E-4</v>
      </c>
    </row>
    <row r="88" spans="2:6" x14ac:dyDescent="0.25">
      <c r="B88">
        <f t="shared" si="12"/>
        <v>7.7999999999999883</v>
      </c>
      <c r="C88">
        <f t="shared" si="13"/>
        <v>-0.45940436197736984</v>
      </c>
      <c r="D88">
        <f t="shared" si="14"/>
        <v>4.6122167575953811E-2</v>
      </c>
      <c r="E88">
        <f t="shared" si="10"/>
        <v>4.5758704819520164E-2</v>
      </c>
      <c r="F88">
        <f t="shared" si="11"/>
        <v>4.5758704819520164E-2</v>
      </c>
    </row>
    <row r="89" spans="2:6" x14ac:dyDescent="0.25">
      <c r="B89">
        <f t="shared" si="12"/>
        <v>7.8999999999999879</v>
      </c>
      <c r="C89">
        <f t="shared" si="13"/>
        <v>-0.45482849149541782</v>
      </c>
      <c r="D89">
        <f t="shared" si="14"/>
        <v>6.3931842641202358E-4</v>
      </c>
      <c r="E89">
        <f t="shared" si="10"/>
        <v>9.0326379872671558E-2</v>
      </c>
      <c r="F89">
        <f t="shared" si="11"/>
        <v>9.0326379872671558E-2</v>
      </c>
    </row>
    <row r="90" spans="2:6" x14ac:dyDescent="0.25">
      <c r="B90">
        <f t="shared" si="12"/>
        <v>7.9999999999999876</v>
      </c>
      <c r="C90">
        <f t="shared" si="13"/>
        <v>-0.44579585350815065</v>
      </c>
      <c r="D90">
        <f t="shared" si="14"/>
        <v>-4.3940266924403046E-2</v>
      </c>
      <c r="E90">
        <f t="shared" si="10"/>
        <v>0.13309943762603318</v>
      </c>
      <c r="F90">
        <f t="shared" si="11"/>
        <v>0.13309943762603318</v>
      </c>
    </row>
    <row r="91" spans="2:6" x14ac:dyDescent="0.25">
      <c r="B91">
        <f t="shared" si="12"/>
        <v>8.0999999999999872</v>
      </c>
      <c r="C91">
        <f t="shared" si="13"/>
        <v>-0.43248590974554735</v>
      </c>
      <c r="D91">
        <f t="shared" si="14"/>
        <v>-8.7188857898957778E-2</v>
      </c>
      <c r="E91">
        <f t="shared" si="10"/>
        <v>0.17368603984806724</v>
      </c>
      <c r="F91">
        <f t="shared" si="11"/>
        <v>0.17368603984806724</v>
      </c>
    </row>
    <row r="92" spans="2:6" x14ac:dyDescent="0.25">
      <c r="B92">
        <f t="shared" si="12"/>
        <v>8.1999999999999869</v>
      </c>
      <c r="C92">
        <f t="shared" si="13"/>
        <v>-0.41511730576074063</v>
      </c>
      <c r="D92">
        <f t="shared" si="14"/>
        <v>-0.12870058847503185</v>
      </c>
      <c r="E92">
        <f t="shared" si="10"/>
        <v>0.21172404962718</v>
      </c>
      <c r="F92">
        <f t="shared" si="11"/>
        <v>0.21172404962718</v>
      </c>
    </row>
    <row r="93" spans="2:6" x14ac:dyDescent="0.25">
      <c r="B93">
        <f t="shared" si="12"/>
        <v>8.2999999999999865</v>
      </c>
      <c r="C93">
        <f t="shared" si="13"/>
        <v>-0.39394490079802263</v>
      </c>
      <c r="D93">
        <f t="shared" si="14"/>
        <v>-0.16809507855483413</v>
      </c>
      <c r="E93">
        <f t="shared" si="10"/>
        <v>0.24688405871443866</v>
      </c>
      <c r="F93">
        <f t="shared" si="11"/>
        <v>0.24688405871443866</v>
      </c>
    </row>
    <row r="94" spans="2:6" x14ac:dyDescent="0.25">
      <c r="B94">
        <f t="shared" si="12"/>
        <v>8.3999999999999861</v>
      </c>
      <c r="C94">
        <f t="shared" si="13"/>
        <v>-0.36925649492657875</v>
      </c>
      <c r="D94">
        <f t="shared" si="14"/>
        <v>-0.205020728047492</v>
      </c>
      <c r="E94">
        <f t="shared" si="10"/>
        <v>0.27887202703280778</v>
      </c>
      <c r="F94">
        <f t="shared" si="11"/>
        <v>0.27887202703280778</v>
      </c>
    </row>
    <row r="95" spans="2:6" x14ac:dyDescent="0.25">
      <c r="B95">
        <f t="shared" si="12"/>
        <v>8.4999999999999858</v>
      </c>
      <c r="C95">
        <f t="shared" si="13"/>
        <v>-0.34136929222329798</v>
      </c>
      <c r="D95">
        <f t="shared" si="14"/>
        <v>-0.2391576572698218</v>
      </c>
      <c r="E95">
        <f t="shared" si="10"/>
        <v>0.30743151571448141</v>
      </c>
      <c r="F95">
        <f t="shared" si="11"/>
        <v>0.30743151571448141</v>
      </c>
    </row>
    <row r="96" spans="2:6" x14ac:dyDescent="0.25">
      <c r="B96">
        <f t="shared" si="12"/>
        <v>8.5999999999999854</v>
      </c>
      <c r="C96">
        <f t="shared" si="13"/>
        <v>-0.31062614065184985</v>
      </c>
      <c r="D96">
        <f t="shared" si="14"/>
        <v>-0.27022027133500681</v>
      </c>
      <c r="E96">
        <f t="shared" si="10"/>
        <v>0.33234549946537678</v>
      </c>
      <c r="F96">
        <f t="shared" si="11"/>
        <v>0.33234549946537678</v>
      </c>
    </row>
    <row r="97" spans="2:6" x14ac:dyDescent="0.25">
      <c r="B97">
        <f t="shared" si="12"/>
        <v>8.6999999999999851</v>
      </c>
      <c r="C97">
        <f t="shared" si="13"/>
        <v>-0.27739159070531216</v>
      </c>
      <c r="D97">
        <f t="shared" si="14"/>
        <v>-0.29795943040553802</v>
      </c>
      <c r="E97">
        <f t="shared" si="10"/>
        <v>0.35343774854660048</v>
      </c>
      <c r="F97">
        <f t="shared" si="11"/>
        <v>0.35343774854660048</v>
      </c>
    </row>
    <row r="98" spans="2:6" x14ac:dyDescent="0.25">
      <c r="B98">
        <f t="shared" si="12"/>
        <v>8.7999999999999847</v>
      </c>
      <c r="C98">
        <f t="shared" si="13"/>
        <v>-0.2420478158506521</v>
      </c>
      <c r="D98">
        <f t="shared" si="14"/>
        <v>-0.32216421199060324</v>
      </c>
      <c r="E98">
        <f t="shared" si="10"/>
        <v>0.37057377516073364</v>
      </c>
      <c r="F98">
        <f t="shared" si="11"/>
        <v>0.37057377516073364</v>
      </c>
    </row>
    <row r="99" spans="2:6" x14ac:dyDescent="0.25">
      <c r="B99">
        <f t="shared" si="12"/>
        <v>8.8999999999999844</v>
      </c>
      <c r="C99">
        <f t="shared" si="13"/>
        <v>-0.20499043833457875</v>
      </c>
      <c r="D99">
        <f t="shared" si="14"/>
        <v>-0.3426632558240611</v>
      </c>
      <c r="E99">
        <f t="shared" si="10"/>
        <v>0.38366134349097686</v>
      </c>
      <c r="F99">
        <f t="shared" si="11"/>
        <v>0.38366134349097686</v>
      </c>
    </row>
    <row r="100" spans="2:6" x14ac:dyDescent="0.25">
      <c r="B100">
        <f t="shared" si="12"/>
        <v>8.999999999999984</v>
      </c>
      <c r="C100">
        <f t="shared" si="13"/>
        <v>-0.16662430398548106</v>
      </c>
      <c r="D100">
        <f t="shared" si="14"/>
        <v>-0.35932568622260919</v>
      </c>
      <c r="E100">
        <f t="shared" si="10"/>
        <v>0.39265054701970542</v>
      </c>
      <c r="F100">
        <f t="shared" si="11"/>
        <v>0.39265054701970542</v>
      </c>
    </row>
    <row r="101" spans="2:6" x14ac:dyDescent="0.25">
      <c r="B101">
        <f t="shared" si="12"/>
        <v>9.0999999999999837</v>
      </c>
      <c r="C101">
        <f t="shared" si="13"/>
        <v>-0.1273592492835105</v>
      </c>
      <c r="D101">
        <f t="shared" si="14"/>
        <v>-0.37206161115096026</v>
      </c>
      <c r="E101">
        <f t="shared" si="10"/>
        <v>0.39753346100766235</v>
      </c>
      <c r="F101">
        <f t="shared" si="11"/>
        <v>0.39753346100766235</v>
      </c>
    </row>
    <row r="102" spans="2:6" x14ac:dyDescent="0.25">
      <c r="B102">
        <f t="shared" si="12"/>
        <v>9.1999999999999833</v>
      </c>
      <c r="C102">
        <f t="shared" si="13"/>
        <v>-8.7605903182744263E-2</v>
      </c>
      <c r="D102">
        <f t="shared" si="14"/>
        <v>-0.38082220146923468</v>
      </c>
      <c r="E102">
        <f t="shared" si="10"/>
        <v>0.39834338210578352</v>
      </c>
      <c r="F102">
        <f t="shared" si="11"/>
        <v>0.39834338210578352</v>
      </c>
    </row>
    <row r="103" spans="2:6" x14ac:dyDescent="0.25">
      <c r="B103">
        <f t="shared" si="12"/>
        <v>9.2999999999999829</v>
      </c>
      <c r="C103">
        <f t="shared" si="13"/>
        <v>-4.7771564972165906E-2</v>
      </c>
      <c r="D103">
        <f t="shared" si="14"/>
        <v>-0.38559935796645128</v>
      </c>
      <c r="E103">
        <f t="shared" si="10"/>
        <v>0.39515367096088444</v>
      </c>
      <c r="F103">
        <f t="shared" si="11"/>
        <v>0.39515367096088444</v>
      </c>
    </row>
    <row r="104" spans="2:6" x14ac:dyDescent="0.25">
      <c r="B104">
        <f t="shared" si="12"/>
        <v>9.3999999999999826</v>
      </c>
      <c r="C104">
        <f t="shared" si="13"/>
        <v>-8.2561978760774604E-3</v>
      </c>
      <c r="D104">
        <f t="shared" si="14"/>
        <v>-0.38642497775405904</v>
      </c>
      <c r="E104">
        <f t="shared" si="10"/>
        <v>0.38807621732927455</v>
      </c>
      <c r="F104">
        <f t="shared" si="11"/>
        <v>0.38807621732927455</v>
      </c>
    </row>
    <row r="105" spans="2:6" x14ac:dyDescent="0.25">
      <c r="B105">
        <f t="shared" si="12"/>
        <v>9.4999999999999822</v>
      </c>
      <c r="C105">
        <f t="shared" si="13"/>
        <v>3.0551423856849995E-2</v>
      </c>
      <c r="D105">
        <f t="shared" si="14"/>
        <v>-0.38336983536837405</v>
      </c>
      <c r="E105">
        <f t="shared" si="10"/>
        <v>0.37725955059700406</v>
      </c>
      <c r="F105">
        <f t="shared" si="11"/>
        <v>0.37725955059700406</v>
      </c>
    </row>
    <row r="106" spans="2:6" x14ac:dyDescent="0.25">
      <c r="B106">
        <f t="shared" si="12"/>
        <v>9.5999999999999819</v>
      </c>
      <c r="C106">
        <f t="shared" si="13"/>
        <v>6.8277378916550405E-2</v>
      </c>
      <c r="D106">
        <f t="shared" si="14"/>
        <v>-0.37654209747671902</v>
      </c>
      <c r="E106">
        <f t="shared" ref="E106:E137" si="15">-k*D106-b*C106</f>
        <v>0.36288662169340896</v>
      </c>
      <c r="F106">
        <f t="shared" ref="F106:F137" si="16">E106/m</f>
        <v>0.36288662169340896</v>
      </c>
    </row>
    <row r="107" spans="2:6" x14ac:dyDescent="0.25">
      <c r="B107">
        <f t="shared" ref="B107:B138" si="17">B106+dt</f>
        <v>9.6999999999999815</v>
      </c>
      <c r="C107">
        <f t="shared" ref="C107:C138" si="18">C106+F106*dt</f>
        <v>0.10456604108589129</v>
      </c>
      <c r="D107">
        <f t="shared" ref="D107:D138" si="19">D106+C107*dt</f>
        <v>-0.3660854933681299</v>
      </c>
      <c r="E107">
        <f t="shared" si="15"/>
        <v>0.34517228515095166</v>
      </c>
      <c r="F107">
        <f t="shared" si="16"/>
        <v>0.34517228515095166</v>
      </c>
    </row>
    <row r="108" spans="2:6" x14ac:dyDescent="0.25">
      <c r="B108">
        <f t="shared" si="17"/>
        <v>9.7999999999999812</v>
      </c>
      <c r="C108">
        <f t="shared" si="18"/>
        <v>0.13908326960098646</v>
      </c>
      <c r="D108">
        <f t="shared" si="19"/>
        <v>-0.35217716640803126</v>
      </c>
      <c r="E108">
        <f t="shared" si="15"/>
        <v>0.32436051248783399</v>
      </c>
      <c r="F108">
        <f t="shared" si="16"/>
        <v>0.32436051248783399</v>
      </c>
    </row>
    <row r="109" spans="2:6" x14ac:dyDescent="0.25">
      <c r="B109">
        <f t="shared" si="17"/>
        <v>9.8999999999999808</v>
      </c>
      <c r="C109">
        <f t="shared" si="18"/>
        <v>0.17151932084976987</v>
      </c>
      <c r="D109">
        <f t="shared" si="19"/>
        <v>-0.33502523432305426</v>
      </c>
      <c r="E109">
        <f t="shared" si="15"/>
        <v>0.3007213701531003</v>
      </c>
      <c r="F109">
        <f t="shared" si="16"/>
        <v>0.3007213701531003</v>
      </c>
    </row>
    <row r="110" spans="2:6" x14ac:dyDescent="0.25">
      <c r="B110">
        <f t="shared" si="17"/>
        <v>9.9999999999999805</v>
      </c>
      <c r="C110">
        <f t="shared" si="18"/>
        <v>0.2015914578650799</v>
      </c>
      <c r="D110">
        <f t="shared" si="19"/>
        <v>-0.31486608853654624</v>
      </c>
      <c r="E110">
        <f t="shared" si="15"/>
        <v>0.27454779696353027</v>
      </c>
      <c r="F110">
        <f t="shared" si="16"/>
        <v>0.27454779696353027</v>
      </c>
    </row>
    <row r="111" spans="2:6" x14ac:dyDescent="0.25">
      <c r="B111">
        <f t="shared" si="17"/>
        <v>10.09999999999998</v>
      </c>
      <c r="C111">
        <f t="shared" si="18"/>
        <v>0.22904623756143294</v>
      </c>
      <c r="D111">
        <f t="shared" si="19"/>
        <v>-0.29196146478040297</v>
      </c>
      <c r="E111">
        <f t="shared" si="15"/>
        <v>0.24615221726811637</v>
      </c>
      <c r="F111">
        <f t="shared" si="16"/>
        <v>0.24615221726811637</v>
      </c>
    </row>
    <row r="112" spans="2:6" x14ac:dyDescent="0.25">
      <c r="B112">
        <f t="shared" si="17"/>
        <v>10.19999999999998</v>
      </c>
      <c r="C112">
        <f t="shared" si="18"/>
        <v>0.25366145928824457</v>
      </c>
      <c r="D112">
        <f t="shared" si="19"/>
        <v>-0.2665953188515785</v>
      </c>
      <c r="E112">
        <f t="shared" si="15"/>
        <v>0.21586302699392959</v>
      </c>
      <c r="F112">
        <f t="shared" si="16"/>
        <v>0.21586302699392959</v>
      </c>
    </row>
    <row r="113" spans="2:6" x14ac:dyDescent="0.25">
      <c r="B113">
        <f t="shared" si="17"/>
        <v>10.299999999999979</v>
      </c>
      <c r="C113">
        <f t="shared" si="18"/>
        <v>0.27524776198763756</v>
      </c>
      <c r="D113">
        <f t="shared" si="19"/>
        <v>-0.23907054265281474</v>
      </c>
      <c r="E113">
        <f t="shared" si="15"/>
        <v>0.18402099025528723</v>
      </c>
      <c r="F113">
        <f t="shared" si="16"/>
        <v>0.18402099025528723</v>
      </c>
    </row>
    <row r="114" spans="2:6" x14ac:dyDescent="0.25">
      <c r="B114">
        <f t="shared" si="17"/>
        <v>10.399999999999979</v>
      </c>
      <c r="C114">
        <f t="shared" si="18"/>
        <v>0.29364986101316626</v>
      </c>
      <c r="D114">
        <f t="shared" si="19"/>
        <v>-0.20970555655149811</v>
      </c>
      <c r="E114">
        <f t="shared" si="15"/>
        <v>0.15097558434886485</v>
      </c>
      <c r="F114">
        <f t="shared" si="16"/>
        <v>0.15097558434886485</v>
      </c>
    </row>
    <row r="115" spans="2:6" x14ac:dyDescent="0.25">
      <c r="B115">
        <f t="shared" si="17"/>
        <v>10.499999999999979</v>
      </c>
      <c r="C115">
        <f t="shared" si="18"/>
        <v>0.30874741944805273</v>
      </c>
      <c r="D115">
        <f t="shared" si="19"/>
        <v>-0.17883081460669284</v>
      </c>
      <c r="E115">
        <f t="shared" si="15"/>
        <v>0.11708133071708229</v>
      </c>
      <c r="F115">
        <f t="shared" si="16"/>
        <v>0.11708133071708229</v>
      </c>
    </row>
    <row r="116" spans="2:6" x14ac:dyDescent="0.25">
      <c r="B116">
        <f t="shared" si="17"/>
        <v>10.599999999999978</v>
      </c>
      <c r="C116">
        <f t="shared" si="18"/>
        <v>0.32045555251976093</v>
      </c>
      <c r="D116">
        <f t="shared" si="19"/>
        <v>-0.14678525935471676</v>
      </c>
      <c r="E116">
        <f t="shared" si="15"/>
        <v>8.2694148850764565E-2</v>
      </c>
      <c r="F116">
        <f t="shared" si="16"/>
        <v>8.2694148850764565E-2</v>
      </c>
    </row>
    <row r="117" spans="2:6" x14ac:dyDescent="0.25">
      <c r="B117">
        <f t="shared" si="17"/>
        <v>10.699999999999978</v>
      </c>
      <c r="C117">
        <f t="shared" si="18"/>
        <v>0.32872496740483736</v>
      </c>
      <c r="D117">
        <f t="shared" si="19"/>
        <v>-0.11391276261423303</v>
      </c>
      <c r="E117">
        <f t="shared" si="15"/>
        <v>4.8167769133265551E-2</v>
      </c>
      <c r="F117">
        <f t="shared" si="16"/>
        <v>4.8167769133265551E-2</v>
      </c>
    </row>
    <row r="118" spans="2:6" x14ac:dyDescent="0.25">
      <c r="B118">
        <f t="shared" si="17"/>
        <v>10.799999999999978</v>
      </c>
      <c r="C118">
        <f t="shared" si="18"/>
        <v>0.33354174431816391</v>
      </c>
      <c r="D118">
        <f t="shared" si="19"/>
        <v>-8.0558588182416624E-2</v>
      </c>
      <c r="E118">
        <f t="shared" si="15"/>
        <v>1.3850239318783833E-2</v>
      </c>
      <c r="F118">
        <f t="shared" si="16"/>
        <v>1.3850239318783833E-2</v>
      </c>
    </row>
    <row r="119" spans="2:6" x14ac:dyDescent="0.25">
      <c r="B119">
        <f t="shared" si="17"/>
        <v>10.899999999999977</v>
      </c>
      <c r="C119">
        <f t="shared" si="18"/>
        <v>0.33492676825004231</v>
      </c>
      <c r="D119">
        <f t="shared" si="19"/>
        <v>-4.7065911357412393E-2</v>
      </c>
      <c r="E119">
        <f t="shared" si="15"/>
        <v>-1.9919442292596068E-2</v>
      </c>
      <c r="F119">
        <f t="shared" si="16"/>
        <v>-1.9919442292596068E-2</v>
      </c>
    </row>
    <row r="120" spans="2:6" x14ac:dyDescent="0.25">
      <c r="B120">
        <f t="shared" si="17"/>
        <v>10.999999999999977</v>
      </c>
      <c r="C120">
        <f t="shared" si="18"/>
        <v>0.33293482402078267</v>
      </c>
      <c r="D120">
        <f t="shared" si="19"/>
        <v>-1.3772428955334128E-2</v>
      </c>
      <c r="E120">
        <f t="shared" si="15"/>
        <v>-5.2814535848822404E-2</v>
      </c>
      <c r="F120">
        <f t="shared" si="16"/>
        <v>-5.2814535848822404E-2</v>
      </c>
    </row>
    <row r="121" spans="2:6" x14ac:dyDescent="0.25">
      <c r="B121">
        <f t="shared" si="17"/>
        <v>11.099999999999977</v>
      </c>
      <c r="C121">
        <f t="shared" si="18"/>
        <v>0.32765337043590043</v>
      </c>
      <c r="D121">
        <f t="shared" si="19"/>
        <v>1.8992908088255919E-2</v>
      </c>
      <c r="E121">
        <f t="shared" si="15"/>
        <v>-8.4523582175436013E-2</v>
      </c>
      <c r="F121">
        <f t="shared" si="16"/>
        <v>-8.4523582175436013E-2</v>
      </c>
    </row>
    <row r="122" spans="2:6" x14ac:dyDescent="0.25">
      <c r="B122">
        <f t="shared" si="17"/>
        <v>11.199999999999976</v>
      </c>
      <c r="C122">
        <f t="shared" si="18"/>
        <v>0.31920101221835684</v>
      </c>
      <c r="D122">
        <f t="shared" si="19"/>
        <v>5.0913009310091607E-2</v>
      </c>
      <c r="E122">
        <f t="shared" si="15"/>
        <v>-0.11475321175376299</v>
      </c>
      <c r="F122">
        <f t="shared" si="16"/>
        <v>-0.11475321175376299</v>
      </c>
    </row>
    <row r="123" spans="2:6" x14ac:dyDescent="0.25">
      <c r="B123">
        <f t="shared" si="17"/>
        <v>11.299999999999976</v>
      </c>
      <c r="C123">
        <f t="shared" si="18"/>
        <v>0.30772569104298053</v>
      </c>
      <c r="D123">
        <f t="shared" si="19"/>
        <v>8.168557841438967E-2</v>
      </c>
      <c r="E123">
        <f t="shared" si="15"/>
        <v>-0.14323071662298578</v>
      </c>
      <c r="F123">
        <f t="shared" si="16"/>
        <v>-0.14323071662298578</v>
      </c>
    </row>
    <row r="124" spans="2:6" x14ac:dyDescent="0.25">
      <c r="B124">
        <f t="shared" si="17"/>
        <v>11.399999999999975</v>
      </c>
      <c r="C124">
        <f t="shared" si="18"/>
        <v>0.29340261938068196</v>
      </c>
      <c r="D124">
        <f t="shared" si="19"/>
        <v>0.11102584035245787</v>
      </c>
      <c r="E124">
        <f t="shared" si="15"/>
        <v>-0.16970636422859425</v>
      </c>
      <c r="F124">
        <f t="shared" si="16"/>
        <v>-0.16970636422859425</v>
      </c>
    </row>
    <row r="125" spans="2:6" x14ac:dyDescent="0.25">
      <c r="B125">
        <f t="shared" si="17"/>
        <v>11.499999999999975</v>
      </c>
      <c r="C125">
        <f t="shared" si="18"/>
        <v>0.27643198295782256</v>
      </c>
      <c r="D125">
        <f t="shared" si="19"/>
        <v>0.13866903864824012</v>
      </c>
      <c r="E125">
        <f t="shared" si="15"/>
        <v>-0.19395543523980463</v>
      </c>
      <c r="F125">
        <f t="shared" si="16"/>
        <v>-0.19395543523980463</v>
      </c>
    </row>
    <row r="126" spans="2:6" x14ac:dyDescent="0.25">
      <c r="B126">
        <f t="shared" si="17"/>
        <v>11.599999999999975</v>
      </c>
      <c r="C126">
        <f t="shared" si="18"/>
        <v>0.25703643943384208</v>
      </c>
      <c r="D126">
        <f t="shared" si="19"/>
        <v>0.16437268259162433</v>
      </c>
      <c r="E126">
        <f t="shared" si="15"/>
        <v>-0.21577997047839276</v>
      </c>
      <c r="F126">
        <f t="shared" si="16"/>
        <v>-0.21577997047839276</v>
      </c>
    </row>
    <row r="127" spans="2:6" x14ac:dyDescent="0.25">
      <c r="B127">
        <f t="shared" si="17"/>
        <v>11.699999999999974</v>
      </c>
      <c r="C127">
        <f t="shared" si="18"/>
        <v>0.2354584423860028</v>
      </c>
      <c r="D127">
        <f t="shared" si="19"/>
        <v>0.18791852683022461</v>
      </c>
      <c r="E127">
        <f t="shared" si="15"/>
        <v>-0.23501021530742516</v>
      </c>
      <c r="F127">
        <f t="shared" si="16"/>
        <v>-0.23501021530742516</v>
      </c>
    </row>
    <row r="128" spans="2:6" x14ac:dyDescent="0.25">
      <c r="B128">
        <f t="shared" si="17"/>
        <v>11.799999999999974</v>
      </c>
      <c r="C128">
        <f t="shared" si="18"/>
        <v>0.21195742085526029</v>
      </c>
      <c r="D128">
        <f t="shared" si="19"/>
        <v>0.20911426891575063</v>
      </c>
      <c r="E128">
        <f t="shared" si="15"/>
        <v>-0.25150575308680267</v>
      </c>
      <c r="F128">
        <f t="shared" si="16"/>
        <v>-0.25150575308680267</v>
      </c>
    </row>
    <row r="129" spans="2:6" x14ac:dyDescent="0.25">
      <c r="B129">
        <f t="shared" si="17"/>
        <v>11.899999999999974</v>
      </c>
      <c r="C129">
        <f t="shared" si="18"/>
        <v>0.18680684554658</v>
      </c>
      <c r="D129">
        <f t="shared" si="19"/>
        <v>0.22779495347040862</v>
      </c>
      <c r="E129">
        <f t="shared" si="15"/>
        <v>-0.2651563225797246</v>
      </c>
      <c r="F129">
        <f t="shared" si="16"/>
        <v>-0.2651563225797246</v>
      </c>
    </row>
    <row r="130" spans="2:6" x14ac:dyDescent="0.25">
      <c r="B130">
        <f t="shared" si="17"/>
        <v>11.999999999999973</v>
      </c>
      <c r="C130">
        <f t="shared" si="18"/>
        <v>0.16029121328860754</v>
      </c>
      <c r="D130">
        <f t="shared" si="19"/>
        <v>0.24382407479926937</v>
      </c>
      <c r="E130">
        <f t="shared" si="15"/>
        <v>-0.27588231745699088</v>
      </c>
      <c r="F130">
        <f t="shared" si="16"/>
        <v>-0.27588231745699088</v>
      </c>
    </row>
    <row r="131" spans="2:6" x14ac:dyDescent="0.25">
      <c r="B131">
        <f t="shared" si="17"/>
        <v>12.099999999999973</v>
      </c>
      <c r="C131">
        <f t="shared" si="18"/>
        <v>0.13270298154290844</v>
      </c>
      <c r="D131">
        <f t="shared" si="19"/>
        <v>0.25709437295356019</v>
      </c>
      <c r="E131">
        <f t="shared" si="15"/>
        <v>-0.28363496926214188</v>
      </c>
      <c r="F131">
        <f t="shared" si="16"/>
        <v>-0.28363496926214188</v>
      </c>
    </row>
    <row r="132" spans="2:6" x14ac:dyDescent="0.25">
      <c r="B132">
        <f t="shared" si="17"/>
        <v>12.199999999999973</v>
      </c>
      <c r="C132">
        <f t="shared" si="18"/>
        <v>0.10433948461669425</v>
      </c>
      <c r="D132">
        <f t="shared" si="19"/>
        <v>0.26752832141522964</v>
      </c>
      <c r="E132">
        <f t="shared" si="15"/>
        <v>-0.28839621833856849</v>
      </c>
      <c r="F132">
        <f t="shared" si="16"/>
        <v>-0.28839621833856849</v>
      </c>
    </row>
    <row r="133" spans="2:6" x14ac:dyDescent="0.25">
      <c r="B133">
        <f t="shared" si="17"/>
        <v>12.299999999999972</v>
      </c>
      <c r="C133">
        <f t="shared" si="18"/>
        <v>7.5499862782837393E-2</v>
      </c>
      <c r="D133">
        <f t="shared" si="19"/>
        <v>0.27507830769351338</v>
      </c>
      <c r="E133">
        <f t="shared" si="15"/>
        <v>-0.29017828025008086</v>
      </c>
      <c r="F133">
        <f t="shared" si="16"/>
        <v>-0.29017828025008086</v>
      </c>
    </row>
    <row r="134" spans="2:6" x14ac:dyDescent="0.25">
      <c r="B134">
        <f t="shared" si="17"/>
        <v>12.399999999999972</v>
      </c>
      <c r="C134">
        <f t="shared" si="18"/>
        <v>4.6482034757829305E-2</v>
      </c>
      <c r="D134">
        <f t="shared" si="19"/>
        <v>0.27972651116929631</v>
      </c>
      <c r="E134">
        <f t="shared" si="15"/>
        <v>-0.28902291812086217</v>
      </c>
      <c r="F134">
        <f t="shared" si="16"/>
        <v>-0.28902291812086217</v>
      </c>
    </row>
    <row r="135" spans="2:6" x14ac:dyDescent="0.25">
      <c r="B135">
        <f t="shared" si="17"/>
        <v>12.499999999999972</v>
      </c>
      <c r="C135">
        <f t="shared" si="18"/>
        <v>1.7579742945743087E-2</v>
      </c>
      <c r="D135">
        <f t="shared" si="19"/>
        <v>0.28148448546387062</v>
      </c>
      <c r="E135">
        <f t="shared" si="15"/>
        <v>-0.28500043405301922</v>
      </c>
      <c r="F135">
        <f t="shared" si="16"/>
        <v>-0.28500043405301922</v>
      </c>
    </row>
    <row r="136" spans="2:6" x14ac:dyDescent="0.25">
      <c r="B136">
        <f t="shared" si="17"/>
        <v>12.599999999999971</v>
      </c>
      <c r="C136">
        <f t="shared" si="18"/>
        <v>-1.0920300459558836E-2</v>
      </c>
      <c r="D136">
        <f t="shared" si="19"/>
        <v>0.28039245541791474</v>
      </c>
      <c r="E136">
        <f t="shared" si="15"/>
        <v>-0.278208395326003</v>
      </c>
      <c r="F136">
        <f t="shared" si="16"/>
        <v>-0.278208395326003</v>
      </c>
    </row>
    <row r="137" spans="2:6" x14ac:dyDescent="0.25">
      <c r="B137">
        <f t="shared" si="17"/>
        <v>12.699999999999971</v>
      </c>
      <c r="C137">
        <f t="shared" si="18"/>
        <v>-3.874113999215914E-2</v>
      </c>
      <c r="D137">
        <f t="shared" si="19"/>
        <v>0.27651834141869885</v>
      </c>
      <c r="E137">
        <f t="shared" si="15"/>
        <v>-0.26877011342026702</v>
      </c>
      <c r="F137">
        <f t="shared" si="16"/>
        <v>-0.26877011342026702</v>
      </c>
    </row>
    <row r="138" spans="2:6" x14ac:dyDescent="0.25">
      <c r="B138">
        <f t="shared" si="17"/>
        <v>12.799999999999971</v>
      </c>
      <c r="C138">
        <f t="shared" si="18"/>
        <v>-6.5618151334185845E-2</v>
      </c>
      <c r="D138">
        <f t="shared" si="19"/>
        <v>0.26995652628528027</v>
      </c>
      <c r="E138">
        <f t="shared" ref="E138:E160" si="20">-k*D138-b*C138</f>
        <v>-0.25683289601844311</v>
      </c>
      <c r="F138">
        <f t="shared" ref="F138:F160" si="21">E138/m</f>
        <v>-0.25683289601844311</v>
      </c>
    </row>
    <row r="139" spans="2:6" x14ac:dyDescent="0.25">
      <c r="B139">
        <f t="shared" ref="B139:B160" si="22">B138+dt</f>
        <v>12.89999999999997</v>
      </c>
      <c r="C139">
        <f t="shared" ref="C139:C160" si="23">C138+F138*dt</f>
        <v>-9.1301440936030154E-2</v>
      </c>
      <c r="D139">
        <f t="shared" ref="D139:D160" si="24">D138+C139*dt</f>
        <v>0.26082638219167725</v>
      </c>
      <c r="E139">
        <f t="shared" si="20"/>
        <v>-0.24256609400447121</v>
      </c>
      <c r="F139">
        <f t="shared" si="21"/>
        <v>-0.24256609400447121</v>
      </c>
    </row>
    <row r="140" spans="2:6" x14ac:dyDescent="0.25">
      <c r="B140">
        <f t="shared" si="22"/>
        <v>12.99999999999997</v>
      </c>
      <c r="C140">
        <f t="shared" si="23"/>
        <v>-0.11555805033647727</v>
      </c>
      <c r="D140">
        <f t="shared" si="24"/>
        <v>0.24927057715802953</v>
      </c>
      <c r="E140">
        <f t="shared" si="20"/>
        <v>-0.22615896709073408</v>
      </c>
      <c r="F140">
        <f t="shared" si="21"/>
        <v>-0.22615896709073408</v>
      </c>
    </row>
    <row r="141" spans="2:6" x14ac:dyDescent="0.25">
      <c r="B141">
        <f t="shared" si="22"/>
        <v>13.099999999999969</v>
      </c>
      <c r="C141">
        <f t="shared" si="23"/>
        <v>-0.13817394704555069</v>
      </c>
      <c r="D141">
        <f t="shared" si="24"/>
        <v>0.23545318245347446</v>
      </c>
      <c r="E141">
        <f t="shared" si="20"/>
        <v>-0.20781839304436434</v>
      </c>
      <c r="F141">
        <f t="shared" si="21"/>
        <v>-0.20781839304436434</v>
      </c>
    </row>
    <row r="142" spans="2:6" x14ac:dyDescent="0.25">
      <c r="B142">
        <f t="shared" si="22"/>
        <v>13.199999999999969</v>
      </c>
      <c r="C142">
        <f t="shared" si="23"/>
        <v>-0.15895578634998714</v>
      </c>
      <c r="D142">
        <f t="shared" si="24"/>
        <v>0.21955760381847575</v>
      </c>
      <c r="E142">
        <f t="shared" si="20"/>
        <v>-0.18776644654847832</v>
      </c>
      <c r="F142">
        <f t="shared" si="21"/>
        <v>-0.18776644654847832</v>
      </c>
    </row>
    <row r="143" spans="2:6" x14ac:dyDescent="0.25">
      <c r="B143">
        <f t="shared" si="22"/>
        <v>13.299999999999969</v>
      </c>
      <c r="C143">
        <f t="shared" si="23"/>
        <v>-0.17773243100483496</v>
      </c>
      <c r="D143">
        <f t="shared" si="24"/>
        <v>0.20178436071799224</v>
      </c>
      <c r="E143">
        <f t="shared" si="20"/>
        <v>-0.16623787451702526</v>
      </c>
      <c r="F143">
        <f t="shared" si="21"/>
        <v>-0.16623787451702526</v>
      </c>
    </row>
    <row r="144" spans="2:6" x14ac:dyDescent="0.25">
      <c r="B144">
        <f t="shared" si="22"/>
        <v>13.399999999999968</v>
      </c>
      <c r="C144">
        <f t="shared" si="23"/>
        <v>-0.1943562184565375</v>
      </c>
      <c r="D144">
        <f t="shared" si="24"/>
        <v>0.18234873887233849</v>
      </c>
      <c r="E144">
        <f t="shared" si="20"/>
        <v>-0.14347749518103098</v>
      </c>
      <c r="F144">
        <f t="shared" si="21"/>
        <v>-0.14347749518103098</v>
      </c>
    </row>
    <row r="145" spans="2:6" x14ac:dyDescent="0.25">
      <c r="B145">
        <f t="shared" si="22"/>
        <v>13.499999999999968</v>
      </c>
      <c r="C145">
        <f t="shared" si="23"/>
        <v>-0.20870396797464061</v>
      </c>
      <c r="D145">
        <f t="shared" si="24"/>
        <v>0.16147834207487444</v>
      </c>
      <c r="E145">
        <f t="shared" si="20"/>
        <v>-0.1197375484799463</v>
      </c>
      <c r="F145">
        <f t="shared" si="21"/>
        <v>-0.1197375484799463</v>
      </c>
    </row>
    <row r="146" spans="2:6" x14ac:dyDescent="0.25">
      <c r="B146">
        <f t="shared" si="22"/>
        <v>13.599999999999968</v>
      </c>
      <c r="C146">
        <f t="shared" si="23"/>
        <v>-0.22067772282263523</v>
      </c>
      <c r="D146">
        <f t="shared" si="24"/>
        <v>0.13941056979261091</v>
      </c>
      <c r="E146">
        <f t="shared" si="20"/>
        <v>-9.5275025228083857E-2</v>
      </c>
      <c r="F146">
        <f t="shared" si="21"/>
        <v>-9.5275025228083857E-2</v>
      </c>
    </row>
    <row r="147" spans="2:6" x14ac:dyDescent="0.25">
      <c r="B147">
        <f t="shared" si="22"/>
        <v>13.699999999999967</v>
      </c>
      <c r="C147">
        <f t="shared" si="23"/>
        <v>-0.23020522534544363</v>
      </c>
      <c r="D147">
        <f t="shared" si="24"/>
        <v>0.11639004725806654</v>
      </c>
      <c r="E147">
        <f t="shared" si="20"/>
        <v>-7.0349002188977799E-2</v>
      </c>
      <c r="F147">
        <f t="shared" si="21"/>
        <v>-7.0349002188977799E-2</v>
      </c>
    </row>
    <row r="148" spans="2:6" x14ac:dyDescent="0.25">
      <c r="B148">
        <f t="shared" si="22"/>
        <v>13.799999999999967</v>
      </c>
      <c r="C148">
        <f t="shared" si="23"/>
        <v>-0.2372401255643414</v>
      </c>
      <c r="D148">
        <f t="shared" si="24"/>
        <v>9.2666034701632399E-2</v>
      </c>
      <c r="E148">
        <f t="shared" si="20"/>
        <v>-4.5218009588764117E-2</v>
      </c>
      <c r="F148">
        <f t="shared" si="21"/>
        <v>-4.5218009588764117E-2</v>
      </c>
    </row>
    <row r="149" spans="2:6" x14ac:dyDescent="0.25">
      <c r="B149">
        <f t="shared" si="22"/>
        <v>13.899999999999967</v>
      </c>
      <c r="C149">
        <f t="shared" si="23"/>
        <v>-0.24176192652321782</v>
      </c>
      <c r="D149">
        <f t="shared" si="24"/>
        <v>6.848984204931062E-2</v>
      </c>
      <c r="E149">
        <f t="shared" si="20"/>
        <v>-2.0137456744667055E-2</v>
      </c>
      <c r="F149">
        <f t="shared" si="21"/>
        <v>-2.0137456744667055E-2</v>
      </c>
    </row>
    <row r="150" spans="2:6" x14ac:dyDescent="0.25">
      <c r="B150">
        <f t="shared" si="22"/>
        <v>13.999999999999966</v>
      </c>
      <c r="C150">
        <f t="shared" si="23"/>
        <v>-0.24377567219768453</v>
      </c>
      <c r="D150">
        <f t="shared" si="24"/>
        <v>4.4112274829542164E-2</v>
      </c>
      <c r="E150">
        <f t="shared" si="20"/>
        <v>4.6428596099947483E-3</v>
      </c>
      <c r="F150">
        <f t="shared" si="21"/>
        <v>4.6428596099947483E-3</v>
      </c>
    </row>
    <row r="151" spans="2:6" x14ac:dyDescent="0.25">
      <c r="B151">
        <f t="shared" si="22"/>
        <v>14.099999999999966</v>
      </c>
      <c r="C151">
        <f t="shared" si="23"/>
        <v>-0.24331138623668505</v>
      </c>
      <c r="D151">
        <f t="shared" si="24"/>
        <v>1.9781136205873656E-2</v>
      </c>
      <c r="E151">
        <f t="shared" si="20"/>
        <v>2.888114104146336E-2</v>
      </c>
      <c r="F151">
        <f t="shared" si="21"/>
        <v>2.888114104146336E-2</v>
      </c>
    </row>
    <row r="152" spans="2:6" x14ac:dyDescent="0.25">
      <c r="B152">
        <f t="shared" si="22"/>
        <v>14.199999999999966</v>
      </c>
      <c r="C152">
        <f t="shared" si="23"/>
        <v>-0.24042327213253872</v>
      </c>
      <c r="D152">
        <f t="shared" si="24"/>
        <v>-4.2611910073802189E-3</v>
      </c>
      <c r="E152">
        <f t="shared" si="20"/>
        <v>5.2345845433887969E-2</v>
      </c>
      <c r="F152">
        <f t="shared" si="21"/>
        <v>5.2345845433887969E-2</v>
      </c>
    </row>
    <row r="153" spans="2:6" x14ac:dyDescent="0.25">
      <c r="B153">
        <f t="shared" si="22"/>
        <v>14.299999999999965</v>
      </c>
      <c r="C153">
        <f t="shared" si="23"/>
        <v>-0.23518868758914993</v>
      </c>
      <c r="D153">
        <f t="shared" si="24"/>
        <v>-2.7780059766295214E-2</v>
      </c>
      <c r="E153">
        <f t="shared" si="20"/>
        <v>7.4817797284125201E-2</v>
      </c>
      <c r="F153">
        <f t="shared" si="21"/>
        <v>7.4817797284125201E-2</v>
      </c>
    </row>
    <row r="154" spans="2:6" x14ac:dyDescent="0.25">
      <c r="B154">
        <f t="shared" si="22"/>
        <v>14.399999999999965</v>
      </c>
      <c r="C154">
        <f t="shared" si="23"/>
        <v>-0.22770690786073741</v>
      </c>
      <c r="D154">
        <f t="shared" si="24"/>
        <v>-5.0550750552368962E-2</v>
      </c>
      <c r="E154">
        <f t="shared" si="20"/>
        <v>9.6092132124516449E-2</v>
      </c>
      <c r="F154">
        <f t="shared" si="21"/>
        <v>9.6092132124516449E-2</v>
      </c>
    </row>
    <row r="155" spans="2:6" x14ac:dyDescent="0.25">
      <c r="B155">
        <f t="shared" si="22"/>
        <v>14.499999999999964</v>
      </c>
      <c r="C155">
        <f t="shared" si="23"/>
        <v>-0.21809769464828577</v>
      </c>
      <c r="D155">
        <f t="shared" si="24"/>
        <v>-7.2360520017197533E-2</v>
      </c>
      <c r="E155">
        <f t="shared" si="20"/>
        <v>0.11598005894685469</v>
      </c>
      <c r="F155">
        <f t="shared" si="21"/>
        <v>0.11598005894685469</v>
      </c>
    </row>
    <row r="156" spans="2:6" x14ac:dyDescent="0.25">
      <c r="B156">
        <f t="shared" si="22"/>
        <v>14.599999999999964</v>
      </c>
      <c r="C156">
        <f t="shared" si="23"/>
        <v>-0.20649968875360031</v>
      </c>
      <c r="D156">
        <f t="shared" si="24"/>
        <v>-9.3010488892557558E-2</v>
      </c>
      <c r="E156">
        <f t="shared" si="20"/>
        <v>0.13431042664327764</v>
      </c>
      <c r="F156">
        <f t="shared" si="21"/>
        <v>0.13431042664327764</v>
      </c>
    </row>
    <row r="157" spans="2:6" x14ac:dyDescent="0.25">
      <c r="B157">
        <f t="shared" si="22"/>
        <v>14.699999999999964</v>
      </c>
      <c r="C157">
        <f t="shared" si="23"/>
        <v>-0.19306864608927254</v>
      </c>
      <c r="D157">
        <f t="shared" si="24"/>
        <v>-0.11231735350148481</v>
      </c>
      <c r="E157">
        <f t="shared" si="20"/>
        <v>0.1509310827193393</v>
      </c>
      <c r="F157">
        <f t="shared" si="21"/>
        <v>0.1509310827193393</v>
      </c>
    </row>
    <row r="158" spans="2:6" x14ac:dyDescent="0.25">
      <c r="B158">
        <f t="shared" si="22"/>
        <v>14.799999999999963</v>
      </c>
      <c r="C158">
        <f t="shared" si="23"/>
        <v>-0.1779755378173386</v>
      </c>
      <c r="D158">
        <f t="shared" si="24"/>
        <v>-0.13011490728321867</v>
      </c>
      <c r="E158">
        <f t="shared" si="20"/>
        <v>0.1657100148466864</v>
      </c>
      <c r="F158">
        <f t="shared" si="21"/>
        <v>0.1657100148466864</v>
      </c>
    </row>
    <row r="159" spans="2:6" x14ac:dyDescent="0.25">
      <c r="B159">
        <f t="shared" si="22"/>
        <v>14.899999999999963</v>
      </c>
      <c r="C159">
        <f t="shared" si="23"/>
        <v>-0.16140453633266996</v>
      </c>
      <c r="D159">
        <f t="shared" si="24"/>
        <v>-0.14625536091648567</v>
      </c>
      <c r="E159">
        <f t="shared" si="20"/>
        <v>0.17853626818301965</v>
      </c>
      <c r="F159">
        <f t="shared" si="21"/>
        <v>0.17853626818301965</v>
      </c>
    </row>
    <row r="160" spans="2:6" x14ac:dyDescent="0.25">
      <c r="B160">
        <f t="shared" si="22"/>
        <v>14.999999999999963</v>
      </c>
      <c r="C160">
        <f t="shared" si="23"/>
        <v>-0.143550909514368</v>
      </c>
      <c r="D160">
        <f t="shared" si="24"/>
        <v>-0.16061045186792247</v>
      </c>
      <c r="E160">
        <f t="shared" si="20"/>
        <v>0.18932063377079608</v>
      </c>
      <c r="F160">
        <f t="shared" si="21"/>
        <v>0.18932063377079608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netlumeny oscilator</vt:lpstr>
      <vt:lpstr>tlumeny oscilator</vt:lpstr>
      <vt:lpstr>List2</vt:lpstr>
      <vt:lpstr>List3</vt:lpstr>
      <vt:lpstr>'tlumeny oscilator'!b</vt:lpstr>
      <vt:lpstr>'netlumeny oscilator'!dt</vt:lpstr>
      <vt:lpstr>'tlumeny oscilator'!dt</vt:lpstr>
      <vt:lpstr>'netlumeny oscilator'!g</vt:lpstr>
      <vt:lpstr>'tlumeny oscilator'!g</vt:lpstr>
      <vt:lpstr>'tlumeny oscilator'!k</vt:lpstr>
      <vt:lpstr>k</vt:lpstr>
      <vt:lpstr>'netlumeny oscilator'!m</vt:lpstr>
      <vt:lpstr>'tlumeny oscilator'!m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recenzent</dc:creator>
  <cp:lastModifiedBy>reviewer</cp:lastModifiedBy>
  <dcterms:created xsi:type="dcterms:W3CDTF">2012-10-14T19:13:26Z</dcterms:created>
  <dcterms:modified xsi:type="dcterms:W3CDTF">2016-10-21T06:42:13Z</dcterms:modified>
</cp:coreProperties>
</file>